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71" activeTab="1"/>
  </bookViews>
  <sheets>
    <sheet name="Mali Podljuben" sheetId="1" r:id="rId1"/>
    <sheet name="cesta nad tunelom" sheetId="2" r:id="rId2"/>
  </sheets>
  <definedNames>
    <definedName name="_xlnm.Print_Area" localSheetId="1">'cesta nad tunelom'!$A$1:$I$38</definedName>
    <definedName name="_xlnm.Print_Area" localSheetId="0">'Mali Podljuben'!$A$1:$I$21</definedName>
  </definedNames>
  <calcPr fullCalcOnLoad="1"/>
</workbook>
</file>

<file path=xl/sharedStrings.xml><?xml version="1.0" encoding="utf-8"?>
<sst xmlns="http://schemas.openxmlformats.org/spreadsheetml/2006/main" count="98" uniqueCount="57">
  <si>
    <t>S 1 2 382</t>
  </si>
  <si>
    <t>M1</t>
  </si>
  <si>
    <t>Rezanje asfaltne plasti s talno diamantno žago, debele 6 do 10 cm</t>
  </si>
  <si>
    <t>DDV</t>
  </si>
  <si>
    <t>Znesek</t>
  </si>
  <si>
    <t>Znesek z DDV</t>
  </si>
  <si>
    <t>M3</t>
  </si>
  <si>
    <t xml:space="preserve">Nivo </t>
  </si>
  <si>
    <t>Normativ</t>
  </si>
  <si>
    <t xml:space="preserve">Enota </t>
  </si>
  <si>
    <t>Količina</t>
  </si>
  <si>
    <t>Cena za enoto</t>
  </si>
  <si>
    <t>Opis postavke</t>
  </si>
  <si>
    <t>M2</t>
  </si>
  <si>
    <t>S 3 5 571</t>
  </si>
  <si>
    <t>S 3 6 133</t>
  </si>
  <si>
    <t>N 3 2 ***</t>
  </si>
  <si>
    <t>S 2 2 ***</t>
  </si>
  <si>
    <t>M</t>
  </si>
  <si>
    <t>Zalivanje stika z bitumensko zalivno maso</t>
  </si>
  <si>
    <t>3.2 Obrabne in zaporne plasti</t>
  </si>
  <si>
    <t>Izdelava obrabne in zaporne bituminizirane zmesi v debelini 60mm
AC 8 surf B 70/100 A4</t>
  </si>
  <si>
    <t>Izdelava bankine iz drobljenca široke 0,5 m</t>
  </si>
  <si>
    <t>S 1 2 ***</t>
  </si>
  <si>
    <t>PREDDELA SKUPAJ:</t>
  </si>
  <si>
    <t>VOZIŠČNA KONSTRUKCIJA SKUPAJ:</t>
  </si>
  <si>
    <t xml:space="preserve">Nakladanje, odvoz, razprostiranje in utjevanje po plasteh odvečne težke zemljine v deponijo do 10 km </t>
  </si>
  <si>
    <t>ZEMELJSKA DELA SKUPAJ:</t>
  </si>
  <si>
    <t>1. PREDDELA</t>
  </si>
  <si>
    <t>3. VOZIŠČNA KONSTRUKCIJA</t>
  </si>
  <si>
    <t xml:space="preserve">2. ZEMELJSKA DELA </t>
  </si>
  <si>
    <t>2.1 Planum temeljnih tal</t>
  </si>
  <si>
    <t>S 3 6 ***</t>
  </si>
  <si>
    <t>Izdelava bankine iz finega peska granulacije 0-10 mm, široke 0,5 m, debeline 10 cm</t>
  </si>
  <si>
    <t>SKUPAJ 1-3:</t>
  </si>
  <si>
    <t>Izravnava, valjanje in izdelava finega planuma (predhodno utrjena nosilna podloga)</t>
  </si>
  <si>
    <t>Pobrizg podlage (asfalta) s cestogradbenim bitumnom B v količini 0,7 kg/m2 (količina pobrizga je odvisna od stanja podlage ter jo je treba prilagoditi vsakemu stanju posebej)</t>
  </si>
  <si>
    <t xml:space="preserve">Porušitev in odstranitev asfaltne plasti v debelini do 8 cm, nakladanje ter odvoz na trajno deponijo, vključno s stroški deponije </t>
  </si>
  <si>
    <t>Rezanje asfaltne plasti s talno diamantno žago, debele do 8 cm</t>
  </si>
  <si>
    <t>21 212</t>
  </si>
  <si>
    <t>Široki izkopi težke zemljine v širini cca 1,0 m (razširitev cestišča in bankine) in globini cca 0,6 m - razširitev cestišča na krivini - v zemljišču IV.ktg - obračun v raščenem stanju</t>
  </si>
  <si>
    <t>12 235</t>
  </si>
  <si>
    <t xml:space="preserve">Rezkanje asfalta v debelini do 4 cm </t>
  </si>
  <si>
    <t>29 113</t>
  </si>
  <si>
    <t>31 121</t>
  </si>
  <si>
    <t>Izdelava nevezane nosilne plasti prodca v debelini min 30 cm z utrjevanjem po plasteh - obračun v utrjenem stanju - spodnji ustroj (na mestih razširitev cestišča in na mestih odstranjenega asfalta)</t>
  </si>
  <si>
    <t>31 122</t>
  </si>
  <si>
    <t>Izdelava nevezane nosilne plasti drobljenca granulacije 0-32 mm z utrjevanjem v plasteh v debelini min 30 cm (tampon) - obračun v utrjenem stanju - tampon I.klase</t>
  </si>
  <si>
    <t>Izdelava obrabne in zaporne bituminizirane zmesi (PREPLASTITEV) v debelini 40mm
AC 8 surf B 70/100 A4</t>
  </si>
  <si>
    <t>31 126</t>
  </si>
  <si>
    <t>Valjanje tampona in izdelava finega planuma pred vgrajevanjem nosilnega sloja asfalta - cestišče, uvozi, razširitve na krivinah in asf.mulde</t>
  </si>
  <si>
    <t>N 4 1 ***</t>
  </si>
  <si>
    <t>3.6 Bankine, mulde</t>
  </si>
  <si>
    <t>Izdelava asfaltne mulde v debelini plasti kot so na vozišču, širine 50 cm, na obstoječi podložni plasti kot na vozišču</t>
  </si>
  <si>
    <t>Široki izkopi težke zemljine v globini cca 0,3 m - na mestih odstranjenega dotrajanega obstoječega asfalta (globinska sanacija) - v zemljišču IV.ktg - obračun v raščenem stanju</t>
  </si>
  <si>
    <t>POPIS DEL  ŠT. 2: Asfaltiranje ceste Mali Podljuben (že utrjena pot, l=70,0 m, š=3,0 m)</t>
  </si>
  <si>
    <t>POPIS DEL ŠT. 3: Asfaltiranje lokalne ceste v Stranski vasi nad tunelom (l=140,0 m, š=4,0 m) + preplastitev obstoječe ceste (l=60,0 m, š=4,0 m)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</si>
</sst>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0\ [$EUR]"/>
    <numFmt numFmtId="182" formatCode="0.00_)"/>
    <numFmt numFmtId="183" formatCode="0_)"/>
    <numFmt numFmtId="184" formatCode="#,##0.0"/>
    <numFmt numFmtId="185" formatCode="#,##0\ &quot;€&quot;"/>
    <numFmt numFmtId="186" formatCode="0.0"/>
    <numFmt numFmtId="187" formatCode="_-* #,##0.00\ [$€-1]_-;\-* #,##0.00\ [$€-1]_-;_-* &quot;-&quot;??\ [$€-1]_-;_-@_-"/>
    <numFmt numFmtId="188" formatCode="dd/mm/yyyy;@"/>
    <numFmt numFmtId="189" formatCode="#,##0.00\ [$€-424];[Red]\-#,##0.00\ [$€-424]"/>
    <numFmt numFmtId="190" formatCode="#,##0.00;[Red]#,##0.00"/>
    <numFmt numFmtId="191" formatCode="#,##0.00\ &quot;SIT&quot;"/>
    <numFmt numFmtId="192" formatCode="#,#00"/>
    <numFmt numFmtId="193" formatCode="#,"/>
    <numFmt numFmtId="194" formatCode="m\o\n\th\ d\,\ yyyy"/>
    <numFmt numFmtId="195" formatCode="#\ ##0.00"/>
    <numFmt numFmtId="196" formatCode="#,##0.00\ _S_I_T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\ _€_-;\-* #,##0\ _€_-;_-* &quot;-&quot;??\ _€_-;_-@_-"/>
    <numFmt numFmtId="202" formatCode="#,##0.0000\ [$EUR]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11"/>
      <name val="Arial CE"/>
      <family val="0"/>
    </font>
    <font>
      <sz val="11"/>
      <name val="Times New Roman CE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7" fillId="0" borderId="0">
      <alignment/>
      <protection locked="0"/>
    </xf>
    <xf numFmtId="0" fontId="33" fillId="20" borderId="0" applyNumberFormat="0" applyBorder="0" applyAlignment="0" applyProtection="0"/>
    <xf numFmtId="196" fontId="2" fillId="0" borderId="0" applyFont="0" applyFill="0" applyBorder="0" applyAlignment="0" applyProtection="0"/>
    <xf numFmtId="192" fontId="7" fillId="0" borderId="0">
      <alignment/>
      <protection locked="0"/>
    </xf>
    <xf numFmtId="193" fontId="8" fillId="0" borderId="0">
      <alignment/>
      <protection locked="0"/>
    </xf>
    <xf numFmtId="193" fontId="8" fillId="0" borderId="0">
      <alignment/>
      <protection locked="0"/>
    </xf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2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>
      <alignment horizontal="left" vertical="top"/>
      <protection/>
    </xf>
    <xf numFmtId="0" fontId="48" fillId="32" borderId="0" applyNumberFormat="0" applyBorder="0" applyAlignment="0" applyProtection="0"/>
    <xf numFmtId="193" fontId="7" fillId="0" borderId="9">
      <alignment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8" applyNumberFormat="0" applyAlignment="0" applyProtection="0"/>
    <xf numFmtId="0" fontId="50" fillId="0" borderId="10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51" fillId="0" borderId="0" xfId="0" applyFont="1" applyAlignment="1">
      <alignment/>
    </xf>
    <xf numFmtId="49" fontId="52" fillId="0" borderId="11" xfId="0" applyNumberFormat="1" applyFont="1" applyBorder="1" applyAlignment="1">
      <alignment horizontal="left" wrapText="1"/>
    </xf>
    <xf numFmtId="180" fontId="52" fillId="0" borderId="11" xfId="0" applyNumberFormat="1" applyFont="1" applyBorder="1" applyAlignment="1">
      <alignment horizontal="right" wrapText="1"/>
    </xf>
    <xf numFmtId="181" fontId="52" fillId="0" borderId="11" xfId="0" applyNumberFormat="1" applyFont="1" applyBorder="1" applyAlignment="1">
      <alignment horizontal="right" wrapText="1"/>
    </xf>
    <xf numFmtId="181" fontId="9" fillId="0" borderId="11" xfId="0" applyNumberFormat="1" applyFont="1" applyBorder="1" applyAlignment="1">
      <alignment horizontal="right" wrapText="1"/>
    </xf>
    <xf numFmtId="0" fontId="52" fillId="0" borderId="11" xfId="0" applyFont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180" fontId="2" fillId="0" borderId="12" xfId="0" applyNumberFormat="1" applyFont="1" applyFill="1" applyBorder="1" applyAlignment="1">
      <alignment horizontal="left" wrapText="1"/>
    </xf>
    <xf numFmtId="181" fontId="2" fillId="0" borderId="12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49" fontId="53" fillId="0" borderId="11" xfId="0" applyNumberFormat="1" applyFont="1" applyBorder="1" applyAlignment="1">
      <alignment horizontal="left" wrapText="1"/>
    </xf>
    <xf numFmtId="49" fontId="53" fillId="0" borderId="0" xfId="0" applyNumberFormat="1" applyFont="1" applyBorder="1" applyAlignment="1">
      <alignment horizontal="left" wrapText="1"/>
    </xf>
    <xf numFmtId="0" fontId="31" fillId="0" borderId="0" xfId="0" applyFont="1" applyAlignment="1">
      <alignment horizontal="left" wrapText="1"/>
    </xf>
    <xf numFmtId="0" fontId="0" fillId="0" borderId="0" xfId="0" applyAlignment="1">
      <alignment/>
    </xf>
    <xf numFmtId="181" fontId="52" fillId="0" borderId="13" xfId="0" applyNumberFormat="1" applyFont="1" applyBorder="1" applyAlignment="1">
      <alignment horizontal="right" wrapText="1"/>
    </xf>
    <xf numFmtId="49" fontId="53" fillId="0" borderId="0" xfId="0" applyNumberFormat="1" applyFont="1" applyAlignment="1">
      <alignment horizontal="left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49" fontId="52" fillId="0" borderId="0" xfId="0" applyNumberFormat="1" applyFont="1" applyAlignment="1">
      <alignment horizontal="left" wrapText="1"/>
    </xf>
    <xf numFmtId="180" fontId="52" fillId="0" borderId="0" xfId="0" applyNumberFormat="1" applyFont="1" applyAlignment="1">
      <alignment horizontal="right" wrapText="1"/>
    </xf>
    <xf numFmtId="181" fontId="52" fillId="0" borderId="0" xfId="0" applyNumberFormat="1" applyFont="1" applyAlignment="1">
      <alignment horizontal="right" wrapText="1"/>
    </xf>
    <xf numFmtId="0" fontId="52" fillId="0" borderId="0" xfId="0" applyFont="1" applyAlignment="1">
      <alignment horizontal="left" wrapText="1"/>
    </xf>
    <xf numFmtId="181" fontId="52" fillId="0" borderId="0" xfId="0" applyNumberFormat="1" applyFont="1" applyAlignment="1" applyProtection="1">
      <alignment horizontal="right" wrapText="1"/>
      <protection locked="0"/>
    </xf>
    <xf numFmtId="181" fontId="52" fillId="0" borderId="14" xfId="0" applyNumberFormat="1" applyFont="1" applyBorder="1" applyAlignment="1">
      <alignment horizontal="right" wrapText="1"/>
    </xf>
    <xf numFmtId="0" fontId="52" fillId="0" borderId="14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49" fontId="52" fillId="0" borderId="0" xfId="0" applyNumberFormat="1" applyFont="1" applyBorder="1" applyAlignment="1">
      <alignment horizontal="left" wrapText="1"/>
    </xf>
    <xf numFmtId="180" fontId="52" fillId="0" borderId="0" xfId="0" applyNumberFormat="1" applyFont="1" applyBorder="1" applyAlignment="1">
      <alignment horizontal="right" wrapText="1"/>
    </xf>
    <xf numFmtId="181" fontId="52" fillId="0" borderId="0" xfId="0" applyNumberFormat="1" applyFont="1" applyBorder="1" applyAlignment="1">
      <alignment horizontal="right" wrapText="1"/>
    </xf>
    <xf numFmtId="181" fontId="52" fillId="0" borderId="0" xfId="0" applyNumberFormat="1" applyFont="1" applyBorder="1" applyAlignment="1" applyProtection="1">
      <alignment horizontal="right" wrapText="1"/>
      <protection locked="0"/>
    </xf>
    <xf numFmtId="49" fontId="52" fillId="0" borderId="0" xfId="0" applyNumberFormat="1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180" fontId="52" fillId="0" borderId="0" xfId="0" applyNumberFormat="1" applyFont="1" applyBorder="1" applyAlignment="1" applyProtection="1">
      <alignment horizontal="right" wrapText="1"/>
      <protection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/>
    </xf>
    <xf numFmtId="180" fontId="31" fillId="0" borderId="13" xfId="0" applyNumberFormat="1" applyFont="1" applyBorder="1" applyAlignment="1">
      <alignment horizontal="right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49" fontId="52" fillId="0" borderId="0" xfId="0" applyNumberFormat="1" applyFont="1" applyAlignment="1">
      <alignment horizontal="left" wrapText="1"/>
    </xf>
    <xf numFmtId="180" fontId="52" fillId="0" borderId="0" xfId="0" applyNumberFormat="1" applyFont="1" applyAlignment="1">
      <alignment horizontal="right" wrapText="1"/>
    </xf>
    <xf numFmtId="181" fontId="52" fillId="0" borderId="0" xfId="0" applyNumberFormat="1" applyFont="1" applyAlignment="1">
      <alignment horizontal="right" wrapText="1"/>
    </xf>
    <xf numFmtId="0" fontId="52" fillId="0" borderId="0" xfId="0" applyFont="1" applyAlignment="1">
      <alignment horizontal="left" wrapText="1"/>
    </xf>
    <xf numFmtId="181" fontId="52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 applyBorder="1" applyAlignment="1">
      <alignment horizontal="left" wrapText="1"/>
    </xf>
    <xf numFmtId="49" fontId="52" fillId="0" borderId="0" xfId="0" applyNumberFormat="1" applyFont="1" applyBorder="1" applyAlignment="1">
      <alignment horizontal="left" wrapText="1"/>
    </xf>
    <xf numFmtId="180" fontId="52" fillId="0" borderId="0" xfId="0" applyNumberFormat="1" applyFont="1" applyBorder="1" applyAlignment="1">
      <alignment horizontal="right" wrapText="1"/>
    </xf>
    <xf numFmtId="181" fontId="52" fillId="0" borderId="0" xfId="0" applyNumberFormat="1" applyFont="1" applyBorder="1" applyAlignment="1" applyProtection="1">
      <alignment horizontal="right" wrapText="1"/>
      <protection locked="0"/>
    </xf>
    <xf numFmtId="49" fontId="52" fillId="0" borderId="13" xfId="0" applyNumberFormat="1" applyFont="1" applyBorder="1" applyAlignment="1">
      <alignment horizontal="left" wrapText="1"/>
    </xf>
    <xf numFmtId="0" fontId="52" fillId="0" borderId="13" xfId="0" applyFont="1" applyBorder="1" applyAlignment="1">
      <alignment horizontal="left" wrapText="1"/>
    </xf>
    <xf numFmtId="181" fontId="52" fillId="0" borderId="13" xfId="0" applyNumberFormat="1" applyFont="1" applyBorder="1" applyAlignment="1" applyProtection="1">
      <alignment horizontal="right" wrapText="1"/>
      <protection locked="0"/>
    </xf>
    <xf numFmtId="181" fontId="31" fillId="0" borderId="0" xfId="0" applyNumberFormat="1" applyFont="1" applyBorder="1" applyAlignment="1">
      <alignment horizontal="right" wrapText="1"/>
    </xf>
    <xf numFmtId="180" fontId="31" fillId="0" borderId="0" xfId="0" applyNumberFormat="1" applyFont="1" applyBorder="1" applyAlignment="1">
      <alignment horizontal="right" wrapText="1"/>
    </xf>
    <xf numFmtId="49" fontId="52" fillId="0" borderId="13" xfId="0" applyNumberFormat="1" applyFont="1" applyBorder="1" applyAlignment="1" applyProtection="1">
      <alignment horizontal="left" wrapText="1"/>
      <protection/>
    </xf>
    <xf numFmtId="0" fontId="52" fillId="0" borderId="13" xfId="0" applyFont="1" applyBorder="1" applyAlignment="1" applyProtection="1">
      <alignment horizontal="left" wrapText="1"/>
      <protection/>
    </xf>
    <xf numFmtId="180" fontId="52" fillId="0" borderId="13" xfId="0" applyNumberFormat="1" applyFont="1" applyBorder="1" applyAlignment="1" applyProtection="1">
      <alignment horizontal="right" wrapText="1"/>
      <protection/>
    </xf>
    <xf numFmtId="49" fontId="52" fillId="0" borderId="15" xfId="0" applyNumberFormat="1" applyFont="1" applyBorder="1" applyAlignment="1" applyProtection="1">
      <alignment horizontal="left" wrapText="1"/>
      <protection/>
    </xf>
    <xf numFmtId="0" fontId="52" fillId="0" borderId="15" xfId="0" applyFont="1" applyBorder="1" applyAlignment="1" applyProtection="1">
      <alignment horizontal="left" wrapText="1"/>
      <protection/>
    </xf>
    <xf numFmtId="180" fontId="52" fillId="0" borderId="15" xfId="0" applyNumberFormat="1" applyFont="1" applyBorder="1" applyAlignment="1" applyProtection="1">
      <alignment horizontal="right" wrapText="1"/>
      <protection/>
    </xf>
    <xf numFmtId="181" fontId="52" fillId="0" borderId="15" xfId="0" applyNumberFormat="1" applyFont="1" applyBorder="1" applyAlignment="1" applyProtection="1">
      <alignment horizontal="right" wrapText="1"/>
      <protection locked="0"/>
    </xf>
    <xf numFmtId="49" fontId="52" fillId="0" borderId="15" xfId="0" applyNumberFormat="1" applyFont="1" applyBorder="1" applyAlignment="1">
      <alignment horizontal="left" wrapText="1"/>
    </xf>
    <xf numFmtId="0" fontId="52" fillId="0" borderId="15" xfId="0" applyFont="1" applyBorder="1" applyAlignment="1">
      <alignment horizontal="left" wrapText="1"/>
    </xf>
    <xf numFmtId="180" fontId="52" fillId="0" borderId="15" xfId="0" applyNumberFormat="1" applyFont="1" applyBorder="1" applyAlignment="1">
      <alignment horizontal="right" wrapText="1"/>
    </xf>
    <xf numFmtId="181" fontId="52" fillId="0" borderId="15" xfId="0" applyNumberFormat="1" applyFont="1" applyBorder="1" applyAlignment="1">
      <alignment horizontal="right" wrapText="1"/>
    </xf>
    <xf numFmtId="49" fontId="53" fillId="0" borderId="14" xfId="0" applyNumberFormat="1" applyFont="1" applyBorder="1" applyAlignment="1">
      <alignment horizontal="left" wrapText="1"/>
    </xf>
    <xf numFmtId="49" fontId="52" fillId="0" borderId="14" xfId="0" applyNumberFormat="1" applyFont="1" applyBorder="1" applyAlignment="1">
      <alignment horizontal="left"/>
    </xf>
    <xf numFmtId="180" fontId="52" fillId="0" borderId="14" xfId="0" applyNumberFormat="1" applyFont="1" applyBorder="1" applyAlignment="1">
      <alignment horizontal="right"/>
    </xf>
    <xf numFmtId="181" fontId="52" fillId="0" borderId="14" xfId="0" applyNumberFormat="1" applyFont="1" applyBorder="1" applyAlignment="1">
      <alignment horizontal="right"/>
    </xf>
    <xf numFmtId="181" fontId="53" fillId="0" borderId="14" xfId="0" applyNumberFormat="1" applyFont="1" applyBorder="1" applyAlignment="1">
      <alignment horizontal="right" wrapText="1"/>
    </xf>
    <xf numFmtId="0" fontId="52" fillId="0" borderId="14" xfId="0" applyFont="1" applyBorder="1" applyAlignment="1">
      <alignment/>
    </xf>
    <xf numFmtId="0" fontId="52" fillId="0" borderId="9" xfId="0" applyFont="1" applyBorder="1" applyAlignment="1">
      <alignment/>
    </xf>
    <xf numFmtId="0" fontId="31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vertical="top"/>
    </xf>
    <xf numFmtId="49" fontId="31" fillId="0" borderId="0" xfId="0" applyNumberFormat="1" applyFont="1" applyBorder="1" applyAlignment="1">
      <alignment horizontal="left" wrapText="1"/>
    </xf>
    <xf numFmtId="49" fontId="50" fillId="0" borderId="0" xfId="0" applyNumberFormat="1" applyFont="1" applyBorder="1" applyAlignment="1">
      <alignment horizontal="left" wrapText="1"/>
    </xf>
  </cellXfs>
  <cellStyles count="6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 2" xfId="33"/>
    <cellStyle name="Comma 2 2" xfId="34"/>
    <cellStyle name="Comma 2 2 2" xfId="35"/>
    <cellStyle name="Comma 3" xfId="36"/>
    <cellStyle name="Comma 3 2" xfId="37"/>
    <cellStyle name="Date" xfId="38"/>
    <cellStyle name="Dobro" xfId="39"/>
    <cellStyle name="Euro" xfId="40"/>
    <cellStyle name="Fixed" xfId="41"/>
    <cellStyle name="Heading1" xfId="42"/>
    <cellStyle name="Heading2" xfId="43"/>
    <cellStyle name="Hyperlink" xfId="44"/>
    <cellStyle name="Izhod" xfId="45"/>
    <cellStyle name="Naslov" xfId="46"/>
    <cellStyle name="Naslov 1" xfId="47"/>
    <cellStyle name="Naslov 2" xfId="48"/>
    <cellStyle name="Naslov 3" xfId="49"/>
    <cellStyle name="Naslov 4" xfId="50"/>
    <cellStyle name="Navadno 2" xfId="51"/>
    <cellStyle name="Navadno 2 2" xfId="52"/>
    <cellStyle name="Navadno 3" xfId="53"/>
    <cellStyle name="Navadno 5" xfId="54"/>
    <cellStyle name="Nevtralno" xfId="55"/>
    <cellStyle name="Normal 2" xfId="56"/>
    <cellStyle name="Normal 3" xfId="57"/>
    <cellStyle name="Normal 4" xfId="58"/>
    <cellStyle name="Followed Hyperlink" xfId="59"/>
    <cellStyle name="Percent" xfId="60"/>
    <cellStyle name="Odstotek 2" xfId="61"/>
    <cellStyle name="Opomba" xfId="62"/>
    <cellStyle name="Opozorilo" xfId="63"/>
    <cellStyle name="Pojasnjevalno besedilo" xfId="64"/>
    <cellStyle name="Poudarek1" xfId="65"/>
    <cellStyle name="Poudarek2" xfId="66"/>
    <cellStyle name="Poudarek3" xfId="67"/>
    <cellStyle name="Poudarek4" xfId="68"/>
    <cellStyle name="Poudarek5" xfId="69"/>
    <cellStyle name="Poudarek6" xfId="70"/>
    <cellStyle name="Povezana celica" xfId="71"/>
    <cellStyle name="Preveri celico" xfId="72"/>
    <cellStyle name="Računanje" xfId="73"/>
    <cellStyle name="S4" xfId="74"/>
    <cellStyle name="Slabo" xfId="75"/>
    <cellStyle name="Total 2" xfId="76"/>
    <cellStyle name="Currency" xfId="77"/>
    <cellStyle name="Currency [0]" xfId="78"/>
    <cellStyle name="Comma" xfId="79"/>
    <cellStyle name="Comma [0]" xfId="80"/>
    <cellStyle name="Vnos" xfId="81"/>
    <cellStyle name="Vsota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view="pageBreakPreview" zoomScaleSheetLayoutView="100" workbookViewId="0" topLeftCell="A1">
      <selection activeCell="F7" sqref="F7:F15"/>
    </sheetView>
  </sheetViews>
  <sheetFormatPr defaultColWidth="9.140625" defaultRowHeight="15"/>
  <cols>
    <col min="1" max="1" width="19.140625" style="20" customWidth="1"/>
    <col min="2" max="2" width="10.421875" style="20" customWidth="1"/>
    <col min="3" max="3" width="34.57421875" style="20" customWidth="1"/>
    <col min="4" max="4" width="7.140625" style="20" customWidth="1"/>
    <col min="5" max="5" width="11.421875" style="20" customWidth="1"/>
    <col min="6" max="6" width="12.57421875" style="20" customWidth="1"/>
    <col min="7" max="7" width="13.8515625" style="20" customWidth="1"/>
    <col min="8" max="8" width="14.00390625" style="20" customWidth="1"/>
    <col min="9" max="9" width="14.7109375" style="20" customWidth="1"/>
    <col min="10" max="16384" width="9.140625" style="20" customWidth="1"/>
  </cols>
  <sheetData>
    <row r="1" spans="1:13" ht="18" customHeight="1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</row>
    <row r="2" spans="1:13" ht="18">
      <c r="A2" s="2"/>
      <c r="B2" s="2"/>
      <c r="C2" s="5"/>
      <c r="D2" s="2"/>
      <c r="E2" s="3"/>
      <c r="F2" s="4"/>
      <c r="G2" s="4"/>
      <c r="H2" s="4"/>
      <c r="I2" s="4"/>
      <c r="J2" s="1"/>
      <c r="K2" s="1"/>
      <c r="L2" s="1"/>
      <c r="M2" s="1"/>
    </row>
    <row r="3" spans="1:13" s="7" customFormat="1" ht="41.25" customHeight="1">
      <c r="A3" s="13" t="s">
        <v>7</v>
      </c>
      <c r="B3" s="13" t="s">
        <v>8</v>
      </c>
      <c r="C3" s="16" t="s">
        <v>12</v>
      </c>
      <c r="D3" s="13" t="s">
        <v>9</v>
      </c>
      <c r="E3" s="14" t="s">
        <v>10</v>
      </c>
      <c r="F3" s="15" t="s">
        <v>11</v>
      </c>
      <c r="G3" s="15" t="s">
        <v>4</v>
      </c>
      <c r="H3" s="15" t="s">
        <v>3</v>
      </c>
      <c r="I3" s="15" t="s">
        <v>5</v>
      </c>
      <c r="J3" s="6"/>
      <c r="K3" s="6"/>
      <c r="L3" s="6"/>
      <c r="M3" s="6"/>
    </row>
    <row r="4" spans="1:13" s="23" customFormat="1" ht="12">
      <c r="A4" s="17"/>
      <c r="B4" s="8"/>
      <c r="C4" s="12"/>
      <c r="D4" s="8"/>
      <c r="E4" s="9"/>
      <c r="F4" s="10"/>
      <c r="G4" s="11"/>
      <c r="H4" s="11"/>
      <c r="I4" s="11"/>
      <c r="J4" s="24"/>
      <c r="K4" s="24"/>
      <c r="L4" s="24"/>
      <c r="M4" s="24"/>
    </row>
    <row r="5" spans="1:13" s="23" customFormat="1" ht="12">
      <c r="A5" s="18" t="s">
        <v>28</v>
      </c>
      <c r="B5" s="33"/>
      <c r="C5" s="32"/>
      <c r="D5" s="33"/>
      <c r="E5" s="34"/>
      <c r="F5" s="35"/>
      <c r="G5" s="35"/>
      <c r="H5" s="35"/>
      <c r="I5" s="35"/>
      <c r="J5" s="24"/>
      <c r="K5" s="24"/>
      <c r="L5" s="24"/>
      <c r="M5" s="24"/>
    </row>
    <row r="6" spans="1:13" s="23" customFormat="1" ht="12">
      <c r="A6" s="33"/>
      <c r="B6" s="33"/>
      <c r="C6" s="32"/>
      <c r="D6" s="33"/>
      <c r="E6" s="34"/>
      <c r="F6" s="35"/>
      <c r="G6" s="36"/>
      <c r="H6" s="36"/>
      <c r="I6" s="36"/>
      <c r="J6" s="24"/>
      <c r="K6" s="24"/>
      <c r="L6" s="24"/>
      <c r="M6" s="24"/>
    </row>
    <row r="7" spans="1:13" s="41" customFormat="1" ht="24">
      <c r="A7" s="37"/>
      <c r="B7" s="37" t="s">
        <v>0</v>
      </c>
      <c r="C7" s="38" t="s">
        <v>2</v>
      </c>
      <c r="D7" s="37" t="s">
        <v>1</v>
      </c>
      <c r="E7" s="39">
        <v>6</v>
      </c>
      <c r="F7" s="53"/>
      <c r="G7" s="53">
        <f>E7*F7</f>
        <v>0</v>
      </c>
      <c r="H7" s="53">
        <f>G7*0.22</f>
        <v>0</v>
      </c>
      <c r="I7" s="53">
        <f>G7+H7</f>
        <v>0</v>
      </c>
      <c r="J7" s="40"/>
      <c r="K7" s="40"/>
      <c r="L7" s="40"/>
      <c r="M7" s="40"/>
    </row>
    <row r="8" spans="1:13" s="41" customFormat="1" ht="12">
      <c r="A8" s="59"/>
      <c r="B8" s="59"/>
      <c r="C8" s="60"/>
      <c r="D8" s="59"/>
      <c r="E8" s="61"/>
      <c r="F8" s="56"/>
      <c r="G8" s="56"/>
      <c r="H8" s="56"/>
      <c r="I8" s="56"/>
      <c r="J8" s="40"/>
      <c r="K8" s="40"/>
      <c r="L8" s="40"/>
      <c r="M8" s="40"/>
    </row>
    <row r="9" spans="1:13" s="41" customFormat="1" ht="12">
      <c r="A9" s="62"/>
      <c r="B9" s="62"/>
      <c r="C9" s="63" t="s">
        <v>24</v>
      </c>
      <c r="D9" s="62"/>
      <c r="E9" s="64"/>
      <c r="F9" s="65"/>
      <c r="G9" s="65"/>
      <c r="H9" s="65"/>
      <c r="I9" s="65">
        <f>SUM(I7)</f>
        <v>0</v>
      </c>
      <c r="J9" s="40"/>
      <c r="K9" s="40"/>
      <c r="L9" s="40"/>
      <c r="M9" s="40"/>
    </row>
    <row r="10" spans="1:13" s="41" customFormat="1" ht="12">
      <c r="A10" s="37"/>
      <c r="B10" s="37"/>
      <c r="C10" s="38"/>
      <c r="D10" s="37"/>
      <c r="E10" s="39"/>
      <c r="F10" s="53"/>
      <c r="G10" s="53"/>
      <c r="H10" s="53"/>
      <c r="I10" s="53"/>
      <c r="J10" s="40"/>
      <c r="K10" s="40"/>
      <c r="L10" s="40"/>
      <c r="M10" s="40"/>
    </row>
    <row r="11" spans="1:13" s="23" customFormat="1" ht="24">
      <c r="A11" s="22" t="s">
        <v>29</v>
      </c>
      <c r="B11" s="25"/>
      <c r="C11" s="28"/>
      <c r="D11" s="25"/>
      <c r="E11" s="26"/>
      <c r="F11" s="27"/>
      <c r="G11" s="29"/>
      <c r="H11" s="29"/>
      <c r="I11" s="29"/>
      <c r="J11" s="24"/>
      <c r="K11" s="24"/>
      <c r="L11" s="24"/>
      <c r="M11" s="24"/>
    </row>
    <row r="12" spans="1:13" s="41" customFormat="1" ht="36">
      <c r="A12" s="51"/>
      <c r="B12" s="51" t="s">
        <v>17</v>
      </c>
      <c r="C12" s="50" t="s">
        <v>35</v>
      </c>
      <c r="D12" s="51" t="s">
        <v>13</v>
      </c>
      <c r="E12" s="58">
        <v>210</v>
      </c>
      <c r="F12" s="35"/>
      <c r="G12" s="53">
        <f>E12*F12</f>
        <v>0</v>
      </c>
      <c r="H12" s="53">
        <f>G12*0.22</f>
        <v>0</v>
      </c>
      <c r="I12" s="53">
        <f>G12+H12</f>
        <v>0</v>
      </c>
      <c r="J12" s="40"/>
      <c r="K12" s="40"/>
      <c r="L12" s="40"/>
      <c r="M12" s="40"/>
    </row>
    <row r="13" spans="1:13" s="43" customFormat="1" ht="36">
      <c r="A13" s="51"/>
      <c r="B13" s="51" t="s">
        <v>16</v>
      </c>
      <c r="C13" s="50" t="s">
        <v>21</v>
      </c>
      <c r="D13" s="51" t="s">
        <v>13</v>
      </c>
      <c r="E13" s="52">
        <v>210</v>
      </c>
      <c r="F13" s="57"/>
      <c r="G13" s="53">
        <f>E13*F13</f>
        <v>0</v>
      </c>
      <c r="H13" s="53">
        <f>G13*0.22</f>
        <v>0</v>
      </c>
      <c r="I13" s="53">
        <f>G13+H13</f>
        <v>0</v>
      </c>
      <c r="J13" s="44"/>
      <c r="K13" s="44"/>
      <c r="L13" s="44"/>
      <c r="M13" s="44"/>
    </row>
    <row r="14" spans="1:13" s="43" customFormat="1" ht="24">
      <c r="A14" s="45"/>
      <c r="B14" s="45" t="s">
        <v>16</v>
      </c>
      <c r="C14" s="19" t="s">
        <v>19</v>
      </c>
      <c r="D14" s="45" t="s">
        <v>18</v>
      </c>
      <c r="E14" s="46">
        <v>6</v>
      </c>
      <c r="F14" s="47"/>
      <c r="G14" s="53">
        <f>E14*F14</f>
        <v>0</v>
      </c>
      <c r="H14" s="53">
        <f>G14*0.22</f>
        <v>0</v>
      </c>
      <c r="I14" s="53">
        <f>G14+H14</f>
        <v>0</v>
      </c>
      <c r="J14" s="44"/>
      <c r="K14" s="44"/>
      <c r="L14" s="44"/>
      <c r="M14" s="44"/>
    </row>
    <row r="15" spans="1:13" s="41" customFormat="1" ht="24">
      <c r="A15" s="51"/>
      <c r="B15" s="51" t="s">
        <v>15</v>
      </c>
      <c r="C15" s="50" t="s">
        <v>22</v>
      </c>
      <c r="D15" s="51" t="s">
        <v>13</v>
      </c>
      <c r="E15" s="52">
        <v>70</v>
      </c>
      <c r="F15" s="35"/>
      <c r="G15" s="53">
        <f>E15*F15</f>
        <v>0</v>
      </c>
      <c r="H15" s="53">
        <f>G15*0.22</f>
        <v>0</v>
      </c>
      <c r="I15" s="53">
        <f>G15+H15</f>
        <v>0</v>
      </c>
      <c r="J15" s="40"/>
      <c r="K15" s="40"/>
      <c r="L15" s="40"/>
      <c r="M15" s="40"/>
    </row>
    <row r="16" spans="1:13" s="41" customFormat="1" ht="12">
      <c r="A16" s="51"/>
      <c r="B16" s="51"/>
      <c r="C16" s="50"/>
      <c r="D16" s="51"/>
      <c r="E16" s="52"/>
      <c r="F16" s="35"/>
      <c r="G16" s="53"/>
      <c r="H16" s="53"/>
      <c r="I16" s="53"/>
      <c r="J16" s="40"/>
      <c r="K16" s="40"/>
      <c r="L16" s="40"/>
      <c r="M16" s="40"/>
    </row>
    <row r="17" spans="1:13" s="41" customFormat="1" ht="12">
      <c r="A17" s="66"/>
      <c r="B17" s="66"/>
      <c r="C17" s="67" t="s">
        <v>25</v>
      </c>
      <c r="D17" s="66"/>
      <c r="E17" s="68"/>
      <c r="F17" s="69"/>
      <c r="G17" s="65"/>
      <c r="H17" s="65"/>
      <c r="I17" s="65">
        <f>SUM(I12:I16)</f>
        <v>0</v>
      </c>
      <c r="J17" s="40"/>
      <c r="K17" s="40"/>
      <c r="L17" s="40"/>
      <c r="M17" s="40"/>
    </row>
    <row r="18" spans="1:13" s="41" customFormat="1" ht="12">
      <c r="A18" s="51"/>
      <c r="B18" s="51"/>
      <c r="C18" s="50"/>
      <c r="D18" s="51"/>
      <c r="E18" s="52"/>
      <c r="F18" s="35"/>
      <c r="G18" s="53"/>
      <c r="H18" s="53"/>
      <c r="I18" s="53"/>
      <c r="J18" s="40"/>
      <c r="K18" s="40"/>
      <c r="L18" s="40"/>
      <c r="M18" s="40"/>
    </row>
    <row r="19" spans="1:9" s="23" customFormat="1" ht="12.75" thickBot="1">
      <c r="A19" s="75"/>
      <c r="B19" s="75"/>
      <c r="C19" s="75"/>
      <c r="D19" s="75"/>
      <c r="E19" s="75"/>
      <c r="F19" s="75"/>
      <c r="G19" s="75"/>
      <c r="H19" s="75"/>
      <c r="I19" s="75"/>
    </row>
    <row r="20" spans="1:9" s="23" customFormat="1" ht="13.5" thickBot="1" thickTop="1">
      <c r="A20" s="70" t="s">
        <v>34</v>
      </c>
      <c r="B20" s="71"/>
      <c r="C20" s="31"/>
      <c r="D20" s="71"/>
      <c r="E20" s="72"/>
      <c r="F20" s="73"/>
      <c r="G20" s="30">
        <f>SUM(G7:G15)</f>
        <v>0</v>
      </c>
      <c r="H20" s="30">
        <f>SUM(H7:H15)</f>
        <v>0</v>
      </c>
      <c r="I20" s="74">
        <f>G20+H20</f>
        <v>0</v>
      </c>
    </row>
    <row r="21" s="23" customFormat="1" ht="12.75" thickTop="1"/>
    <row r="22" s="23" customFormat="1" ht="12"/>
    <row r="23" s="23" customFormat="1" ht="12"/>
    <row r="24" s="23" customFormat="1" ht="12"/>
    <row r="25" s="23" customFormat="1" ht="12"/>
    <row r="26" s="23" customFormat="1" ht="12"/>
    <row r="27" s="23" customFormat="1" ht="12"/>
    <row r="28" s="23" customFormat="1" ht="12"/>
    <row r="29" s="23" customFormat="1" ht="12"/>
    <row r="30" s="23" customFormat="1" ht="12"/>
    <row r="31" s="23" customFormat="1" ht="12"/>
    <row r="32" s="23" customFormat="1" ht="12"/>
    <row r="33" s="23" customFormat="1" ht="12"/>
    <row r="34" s="23" customFormat="1" ht="12"/>
    <row r="35" s="23" customFormat="1" ht="12"/>
    <row r="36" s="23" customFormat="1" ht="12"/>
    <row r="37" s="23" customFormat="1" ht="12"/>
    <row r="38" s="23" customFormat="1" ht="12"/>
    <row r="39" s="23" customFormat="1" ht="12"/>
    <row r="40" s="23" customFormat="1" ht="12"/>
    <row r="41" s="23" customFormat="1" ht="12"/>
    <row r="42" s="23" customFormat="1" ht="12"/>
    <row r="43" s="23" customFormat="1" ht="12"/>
    <row r="44" s="23" customFormat="1" ht="12"/>
    <row r="45" s="23" customFormat="1" ht="12"/>
    <row r="46" s="23" customFormat="1" ht="12"/>
    <row r="47" s="23" customFormat="1" ht="12"/>
    <row r="48" s="23" customFormat="1" ht="12"/>
    <row r="49" s="23" customFormat="1" ht="12"/>
    <row r="50" s="23" customFormat="1" ht="12"/>
    <row r="51" s="23" customFormat="1" ht="12"/>
    <row r="52" s="23" customFormat="1" ht="12"/>
    <row r="53" s="23" customFormat="1" ht="12"/>
    <row r="54" s="23" customFormat="1" ht="12"/>
    <row r="55" s="23" customFormat="1" ht="12"/>
    <row r="56" s="23" customFormat="1" ht="12"/>
    <row r="57" s="23" customFormat="1" ht="12"/>
    <row r="58" s="23" customFormat="1" ht="12"/>
    <row r="59" s="23" customFormat="1" ht="12"/>
    <row r="60" s="23" customFormat="1" ht="12"/>
    <row r="61" s="23" customFormat="1" ht="12"/>
    <row r="62" s="23" customFormat="1" ht="12"/>
    <row r="63" s="23" customFormat="1" ht="12"/>
    <row r="64" s="23" customFormat="1" ht="12"/>
    <row r="65" s="23" customFormat="1" ht="12"/>
    <row r="66" s="23" customFormat="1" ht="12"/>
    <row r="67" s="23" customFormat="1" ht="12"/>
    <row r="68" s="23" customFormat="1" ht="12"/>
    <row r="69" s="23" customFormat="1" ht="12"/>
    <row r="70" s="23" customFormat="1" ht="12"/>
    <row r="71" s="23" customFormat="1" ht="12"/>
    <row r="72" s="23" customFormat="1" ht="12"/>
    <row r="73" s="23" customFormat="1" ht="12"/>
    <row r="74" s="23" customFormat="1" ht="12"/>
    <row r="75" s="23" customFormat="1" ht="12"/>
    <row r="76" s="23" customFormat="1" ht="12"/>
    <row r="77" s="23" customFormat="1" ht="12"/>
    <row r="78" s="23" customFormat="1" ht="12"/>
    <row r="79" s="23" customFormat="1" ht="12"/>
    <row r="80" s="23" customFormat="1" ht="12"/>
    <row r="81" s="23" customFormat="1" ht="12"/>
    <row r="82" s="23" customFormat="1" ht="12"/>
    <row r="83" s="23" customFormat="1" ht="12"/>
    <row r="84" s="23" customFormat="1" ht="12"/>
    <row r="85" s="23" customFormat="1" ht="12"/>
    <row r="86" s="23" customFormat="1" ht="12"/>
    <row r="87" s="23" customFormat="1" ht="12"/>
    <row r="88" s="23" customFormat="1" ht="12"/>
    <row r="89" s="23" customFormat="1" ht="12"/>
    <row r="90" s="23" customFormat="1" ht="12"/>
    <row r="91" s="23" customFormat="1" ht="12"/>
    <row r="92" s="23" customFormat="1" ht="12"/>
    <row r="93" s="23" customFormat="1" ht="12"/>
    <row r="94" s="23" customFormat="1" ht="12"/>
    <row r="95" s="23" customFormat="1" ht="12"/>
    <row r="96" s="23" customFormat="1" ht="12"/>
    <row r="97" s="23" customFormat="1" ht="12"/>
    <row r="98" s="23" customFormat="1" ht="12"/>
    <row r="99" s="23" customFormat="1" ht="12"/>
    <row r="100" s="23" customFormat="1" ht="12"/>
    <row r="101" s="23" customFormat="1" ht="12"/>
    <row r="102" s="23" customFormat="1" ht="12"/>
    <row r="103" s="23" customFormat="1" ht="12"/>
    <row r="104" s="23" customFormat="1" ht="12"/>
    <row r="105" s="23" customFormat="1" ht="12"/>
    <row r="106" s="23" customFormat="1" ht="12"/>
    <row r="107" s="23" customFormat="1" ht="12"/>
    <row r="108" s="23" customFormat="1" ht="12"/>
    <row r="109" s="23" customFormat="1" ht="12"/>
    <row r="110" s="23" customFormat="1" ht="12"/>
    <row r="111" s="23" customFormat="1" ht="12"/>
    <row r="112" s="23" customFormat="1" ht="12"/>
    <row r="113" s="23" customFormat="1" ht="12"/>
    <row r="114" s="23" customFormat="1" ht="12"/>
    <row r="115" s="23" customFormat="1" ht="12"/>
    <row r="116" s="23" customFormat="1" ht="12"/>
    <row r="117" s="23" customFormat="1" ht="12"/>
    <row r="118" s="23" customFormat="1" ht="12"/>
    <row r="119" s="23" customFormat="1" ht="12"/>
    <row r="120" s="23" customFormat="1" ht="12"/>
    <row r="121" s="23" customFormat="1" ht="12"/>
    <row r="122" s="23" customFormat="1" ht="12"/>
    <row r="123" s="23" customFormat="1" ht="12"/>
    <row r="124" s="23" customFormat="1" ht="12"/>
    <row r="125" spans="1:9" ht="1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5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9" ht="15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ht="1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5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ht="15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 ht="15">
      <c r="A131" s="23"/>
      <c r="B131" s="23"/>
      <c r="C131" s="23"/>
      <c r="D131" s="23"/>
      <c r="E131" s="23"/>
      <c r="F131" s="23"/>
      <c r="G131" s="23"/>
      <c r="H131" s="23"/>
      <c r="I131" s="23"/>
    </row>
  </sheetData>
  <sheetProtection/>
  <mergeCells count="1">
    <mergeCell ref="A1:I1"/>
  </mergeCells>
  <printOptions gridLines="1"/>
  <pageMargins left="0.6299212598425197" right="0.15748031496062992" top="0.9055118110236221" bottom="0.7480314960629921" header="0.31496062992125984" footer="0.31496062992125984"/>
  <pageSetup fitToHeight="6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9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19.140625" style="20" customWidth="1"/>
    <col min="2" max="2" width="10.421875" style="20" customWidth="1"/>
    <col min="3" max="3" width="33.57421875" style="20" customWidth="1"/>
    <col min="4" max="4" width="7.140625" style="20" customWidth="1"/>
    <col min="5" max="5" width="11.421875" style="20" customWidth="1"/>
    <col min="6" max="6" width="12.57421875" style="20" customWidth="1"/>
    <col min="7" max="7" width="13.8515625" style="20" customWidth="1"/>
    <col min="8" max="8" width="14.00390625" style="20" customWidth="1"/>
    <col min="9" max="9" width="14.7109375" style="20" customWidth="1"/>
    <col min="10" max="16384" width="9.140625" style="20" customWidth="1"/>
  </cols>
  <sheetData>
    <row r="1" spans="1:13" ht="18" customHeight="1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</row>
    <row r="2" spans="1:13" ht="18">
      <c r="A2" s="2"/>
      <c r="B2" s="2"/>
      <c r="C2" s="5"/>
      <c r="D2" s="2"/>
      <c r="E2" s="3"/>
      <c r="F2" s="4"/>
      <c r="G2" s="4"/>
      <c r="H2" s="4"/>
      <c r="I2" s="4"/>
      <c r="J2" s="1"/>
      <c r="K2" s="1"/>
      <c r="L2" s="1"/>
      <c r="M2" s="1"/>
    </row>
    <row r="3" spans="1:13" s="7" customFormat="1" ht="41.25" customHeight="1">
      <c r="A3" s="13" t="s">
        <v>7</v>
      </c>
      <c r="B3" s="13" t="s">
        <v>8</v>
      </c>
      <c r="C3" s="16" t="s">
        <v>12</v>
      </c>
      <c r="D3" s="13" t="s">
        <v>9</v>
      </c>
      <c r="E3" s="14" t="s">
        <v>10</v>
      </c>
      <c r="F3" s="15" t="s">
        <v>11</v>
      </c>
      <c r="G3" s="15" t="s">
        <v>4</v>
      </c>
      <c r="H3" s="15" t="s">
        <v>3</v>
      </c>
      <c r="I3" s="15" t="s">
        <v>5</v>
      </c>
      <c r="J3" s="6"/>
      <c r="K3" s="6"/>
      <c r="L3" s="6"/>
      <c r="M3" s="6"/>
    </row>
    <row r="4" spans="1:13" s="43" customFormat="1" ht="12">
      <c r="A4" s="17"/>
      <c r="B4" s="8"/>
      <c r="C4" s="12"/>
      <c r="D4" s="8"/>
      <c r="E4" s="9"/>
      <c r="F4" s="10"/>
      <c r="G4" s="11"/>
      <c r="H4" s="11"/>
      <c r="I4" s="11"/>
      <c r="J4" s="44"/>
      <c r="K4" s="44"/>
      <c r="L4" s="44"/>
      <c r="M4" s="44"/>
    </row>
    <row r="5" spans="1:13" s="43" customFormat="1" ht="12">
      <c r="A5" s="18" t="s">
        <v>28</v>
      </c>
      <c r="B5" s="51"/>
      <c r="C5" s="50"/>
      <c r="D5" s="51"/>
      <c r="E5" s="52"/>
      <c r="F5" s="35"/>
      <c r="G5" s="35"/>
      <c r="H5" s="35"/>
      <c r="I5" s="35"/>
      <c r="J5" s="44"/>
      <c r="K5" s="44"/>
      <c r="L5" s="44"/>
      <c r="M5" s="44"/>
    </row>
    <row r="6" spans="1:13" s="43" customFormat="1" ht="48">
      <c r="A6" s="37"/>
      <c r="B6" s="37" t="s">
        <v>23</v>
      </c>
      <c r="C6" s="38" t="s">
        <v>37</v>
      </c>
      <c r="D6" s="37" t="s">
        <v>13</v>
      </c>
      <c r="E6" s="39">
        <v>500</v>
      </c>
      <c r="F6" s="53"/>
      <c r="G6" s="53">
        <f>E6*F6</f>
        <v>0</v>
      </c>
      <c r="H6" s="53">
        <f>G6*0.22</f>
        <v>0</v>
      </c>
      <c r="I6" s="53">
        <f>G6+H6</f>
        <v>0</v>
      </c>
      <c r="J6" s="44"/>
      <c r="K6" s="44"/>
      <c r="L6" s="44"/>
      <c r="M6" s="44"/>
    </row>
    <row r="7" spans="1:9" ht="15">
      <c r="A7" s="78"/>
      <c r="B7" s="37" t="s">
        <v>41</v>
      </c>
      <c r="C7" s="38" t="s">
        <v>42</v>
      </c>
      <c r="D7" s="37" t="s">
        <v>13</v>
      </c>
      <c r="E7" s="39">
        <v>10</v>
      </c>
      <c r="F7" s="53"/>
      <c r="G7" s="53">
        <f>E7*F7</f>
        <v>0</v>
      </c>
      <c r="H7" s="53">
        <f>G7*0.22</f>
        <v>0</v>
      </c>
      <c r="I7" s="53">
        <f>G7+H7</f>
        <v>0</v>
      </c>
    </row>
    <row r="8" spans="1:13" s="41" customFormat="1" ht="24">
      <c r="A8" s="37"/>
      <c r="B8" s="37" t="s">
        <v>0</v>
      </c>
      <c r="C8" s="38" t="s">
        <v>38</v>
      </c>
      <c r="D8" s="37" t="s">
        <v>1</v>
      </c>
      <c r="E8" s="39">
        <v>30</v>
      </c>
      <c r="F8" s="53"/>
      <c r="G8" s="53">
        <f>E8*F8</f>
        <v>0</v>
      </c>
      <c r="H8" s="53">
        <f>G8*0.22</f>
        <v>0</v>
      </c>
      <c r="I8" s="53">
        <f>G8+H8</f>
        <v>0</v>
      </c>
      <c r="J8" s="40"/>
      <c r="K8" s="40"/>
      <c r="L8" s="40"/>
      <c r="M8" s="40"/>
    </row>
    <row r="9" spans="1:13" s="41" customFormat="1" ht="12">
      <c r="A9" s="37"/>
      <c r="B9" s="37"/>
      <c r="C9" s="38"/>
      <c r="D9" s="37"/>
      <c r="E9" s="39"/>
      <c r="F9" s="53"/>
      <c r="G9" s="53"/>
      <c r="H9" s="53"/>
      <c r="I9" s="53"/>
      <c r="J9" s="40"/>
      <c r="K9" s="40"/>
      <c r="L9" s="40"/>
      <c r="M9" s="40"/>
    </row>
    <row r="10" spans="1:13" s="41" customFormat="1" ht="12">
      <c r="A10" s="62"/>
      <c r="B10" s="62"/>
      <c r="C10" s="63" t="s">
        <v>24</v>
      </c>
      <c r="D10" s="62"/>
      <c r="E10" s="64"/>
      <c r="F10" s="65"/>
      <c r="G10" s="65"/>
      <c r="H10" s="65"/>
      <c r="I10" s="65">
        <f>SUM(I6:I8)</f>
        <v>0</v>
      </c>
      <c r="J10" s="40"/>
      <c r="K10" s="40"/>
      <c r="L10" s="40"/>
      <c r="M10" s="40"/>
    </row>
    <row r="11" spans="1:13" s="41" customFormat="1" ht="12">
      <c r="A11" s="37"/>
      <c r="B11" s="37"/>
      <c r="C11" s="38"/>
      <c r="D11" s="37"/>
      <c r="E11" s="39"/>
      <c r="F11" s="53"/>
      <c r="G11" s="53"/>
      <c r="H11" s="53"/>
      <c r="I11" s="53"/>
      <c r="J11" s="40"/>
      <c r="K11" s="40"/>
      <c r="L11" s="40"/>
      <c r="M11" s="40"/>
    </row>
    <row r="12" spans="1:13" s="43" customFormat="1" ht="12">
      <c r="A12" s="22" t="s">
        <v>30</v>
      </c>
      <c r="B12" s="45"/>
      <c r="C12" s="48"/>
      <c r="D12" s="45"/>
      <c r="E12" s="46"/>
      <c r="F12" s="47"/>
      <c r="G12" s="49"/>
      <c r="H12" s="49"/>
      <c r="I12" s="49"/>
      <c r="J12" s="44"/>
      <c r="K12" s="44"/>
      <c r="L12" s="44"/>
      <c r="M12" s="44"/>
    </row>
    <row r="13" spans="1:13" s="43" customFormat="1" ht="24">
      <c r="A13" s="45" t="s">
        <v>31</v>
      </c>
      <c r="B13" s="45"/>
      <c r="C13" s="48"/>
      <c r="D13" s="45"/>
      <c r="E13" s="46"/>
      <c r="F13" s="47"/>
      <c r="G13" s="49"/>
      <c r="H13" s="49"/>
      <c r="I13" s="49"/>
      <c r="J13" s="44"/>
      <c r="K13" s="44"/>
      <c r="L13" s="44"/>
      <c r="M13" s="44"/>
    </row>
    <row r="14" spans="1:9" ht="60.75">
      <c r="A14" s="78"/>
      <c r="B14" s="51" t="s">
        <v>39</v>
      </c>
      <c r="C14" s="50" t="s">
        <v>40</v>
      </c>
      <c r="D14" s="51" t="s">
        <v>6</v>
      </c>
      <c r="E14" s="58">
        <v>10</v>
      </c>
      <c r="F14" s="35"/>
      <c r="G14" s="53">
        <f>E14*F14</f>
        <v>0</v>
      </c>
      <c r="H14" s="53">
        <f>G14*0.22</f>
        <v>0</v>
      </c>
      <c r="I14" s="53">
        <f>G14+H14</f>
        <v>0</v>
      </c>
    </row>
    <row r="15" spans="1:9" ht="60.75">
      <c r="A15" s="78"/>
      <c r="B15" s="51" t="s">
        <v>39</v>
      </c>
      <c r="C15" s="50" t="s">
        <v>54</v>
      </c>
      <c r="D15" s="51" t="s">
        <v>6</v>
      </c>
      <c r="E15" s="58">
        <v>5</v>
      </c>
      <c r="F15" s="35"/>
      <c r="G15" s="53">
        <f>E15*F15</f>
        <v>0</v>
      </c>
      <c r="H15" s="53">
        <f>G15*0.22</f>
        <v>0</v>
      </c>
      <c r="I15" s="53">
        <f>G15+H15</f>
        <v>0</v>
      </c>
    </row>
    <row r="16" spans="1:9" ht="36.75">
      <c r="A16" s="78"/>
      <c r="B16" s="51" t="s">
        <v>43</v>
      </c>
      <c r="C16" s="50" t="s">
        <v>26</v>
      </c>
      <c r="D16" s="51" t="s">
        <v>6</v>
      </c>
      <c r="E16" s="58">
        <v>15</v>
      </c>
      <c r="F16" s="35"/>
      <c r="G16" s="53">
        <f>E16*F16</f>
        <v>0</v>
      </c>
      <c r="H16" s="53">
        <f>G16*0.22</f>
        <v>0</v>
      </c>
      <c r="I16" s="53">
        <f>G16+H16</f>
        <v>0</v>
      </c>
    </row>
    <row r="17" spans="1:9" ht="48.75">
      <c r="A17" s="78"/>
      <c r="B17" s="51" t="s">
        <v>49</v>
      </c>
      <c r="C17" s="50" t="s">
        <v>50</v>
      </c>
      <c r="D17" s="51" t="s">
        <v>13</v>
      </c>
      <c r="E17" s="58">
        <v>40</v>
      </c>
      <c r="F17" s="35"/>
      <c r="G17" s="53">
        <f>E17*F17</f>
        <v>0</v>
      </c>
      <c r="H17" s="53">
        <f>G17*0.22</f>
        <v>0</v>
      </c>
      <c r="I17" s="53">
        <f>G17+H17</f>
        <v>0</v>
      </c>
    </row>
    <row r="18" spans="1:13" s="41" customFormat="1" ht="36">
      <c r="A18" s="51"/>
      <c r="B18" s="51" t="s">
        <v>17</v>
      </c>
      <c r="C18" s="50" t="s">
        <v>35</v>
      </c>
      <c r="D18" s="51" t="s">
        <v>13</v>
      </c>
      <c r="E18" s="58">
        <v>500</v>
      </c>
      <c r="F18" s="35"/>
      <c r="G18" s="53">
        <f>E18*F18</f>
        <v>0</v>
      </c>
      <c r="H18" s="53">
        <f>G18*0.22</f>
        <v>0</v>
      </c>
      <c r="I18" s="53">
        <f>G18+H18</f>
        <v>0</v>
      </c>
      <c r="J18" s="40"/>
      <c r="K18" s="40"/>
      <c r="L18" s="40"/>
      <c r="M18" s="40"/>
    </row>
    <row r="19" spans="1:13" s="41" customFormat="1" ht="12">
      <c r="A19" s="54"/>
      <c r="B19" s="54"/>
      <c r="C19" s="55"/>
      <c r="D19" s="54"/>
      <c r="E19" s="42"/>
      <c r="F19" s="21"/>
      <c r="G19" s="56"/>
      <c r="H19" s="56"/>
      <c r="I19" s="56"/>
      <c r="J19" s="40"/>
      <c r="K19" s="40"/>
      <c r="L19" s="40"/>
      <c r="M19" s="40"/>
    </row>
    <row r="20" spans="1:13" s="41" customFormat="1" ht="12">
      <c r="A20" s="62"/>
      <c r="B20" s="62"/>
      <c r="C20" s="63" t="s">
        <v>27</v>
      </c>
      <c r="D20" s="62"/>
      <c r="E20" s="64"/>
      <c r="F20" s="65"/>
      <c r="G20" s="65"/>
      <c r="H20" s="65"/>
      <c r="I20" s="65">
        <f>SUM(I12:I18)</f>
        <v>0</v>
      </c>
      <c r="J20" s="40"/>
      <c r="K20" s="40"/>
      <c r="L20" s="40"/>
      <c r="M20" s="40"/>
    </row>
    <row r="21" spans="1:13" s="41" customFormat="1" ht="12">
      <c r="A21" s="51"/>
      <c r="B21" s="51"/>
      <c r="C21" s="50"/>
      <c r="D21" s="51"/>
      <c r="E21" s="58"/>
      <c r="F21" s="35"/>
      <c r="G21" s="53"/>
      <c r="H21" s="53"/>
      <c r="I21" s="53"/>
      <c r="J21" s="40"/>
      <c r="K21" s="40"/>
      <c r="L21" s="40"/>
      <c r="M21" s="40"/>
    </row>
    <row r="22" spans="1:13" s="43" customFormat="1" ht="24">
      <c r="A22" s="22" t="s">
        <v>29</v>
      </c>
      <c r="B22" s="45"/>
      <c r="C22" s="48"/>
      <c r="D22" s="45"/>
      <c r="E22" s="46"/>
      <c r="F22" s="47"/>
      <c r="G22" s="49"/>
      <c r="H22" s="49"/>
      <c r="I22" s="49"/>
      <c r="J22" s="44"/>
      <c r="K22" s="44"/>
      <c r="L22" s="44"/>
      <c r="M22" s="44"/>
    </row>
    <row r="23" spans="1:13" s="43" customFormat="1" ht="24">
      <c r="A23" s="45" t="s">
        <v>20</v>
      </c>
      <c r="B23" s="45"/>
      <c r="C23" s="48"/>
      <c r="D23" s="45"/>
      <c r="E23" s="46"/>
      <c r="F23" s="47"/>
      <c r="G23" s="49"/>
      <c r="H23" s="49"/>
      <c r="I23" s="49"/>
      <c r="J23" s="44"/>
      <c r="K23" s="44"/>
      <c r="L23" s="44"/>
      <c r="M23" s="44"/>
    </row>
    <row r="24" spans="1:9" ht="72.75">
      <c r="A24" s="78"/>
      <c r="B24" s="51" t="s">
        <v>44</v>
      </c>
      <c r="C24" s="50" t="s">
        <v>45</v>
      </c>
      <c r="D24" s="51" t="s">
        <v>6</v>
      </c>
      <c r="E24" s="52">
        <v>10</v>
      </c>
      <c r="F24" s="57"/>
      <c r="G24" s="53">
        <f aca="true" t="shared" si="0" ref="G24:G29">E24*F24</f>
        <v>0</v>
      </c>
      <c r="H24" s="53">
        <f aca="true" t="shared" si="1" ref="H24:H29">G24*0.22</f>
        <v>0</v>
      </c>
      <c r="I24" s="53">
        <f aca="true" t="shared" si="2" ref="I24:I29">G24+H24</f>
        <v>0</v>
      </c>
    </row>
    <row r="25" spans="1:9" ht="60.75">
      <c r="A25" s="78"/>
      <c r="B25" s="51" t="s">
        <v>46</v>
      </c>
      <c r="C25" s="50" t="s">
        <v>47</v>
      </c>
      <c r="D25" s="51" t="s">
        <v>6</v>
      </c>
      <c r="E25" s="52">
        <v>10</v>
      </c>
      <c r="F25" s="57"/>
      <c r="G25" s="53">
        <f t="shared" si="0"/>
        <v>0</v>
      </c>
      <c r="H25" s="53">
        <f t="shared" si="1"/>
        <v>0</v>
      </c>
      <c r="I25" s="53">
        <f t="shared" si="2"/>
        <v>0</v>
      </c>
    </row>
    <row r="26" spans="1:13" s="43" customFormat="1" ht="36">
      <c r="A26" s="51"/>
      <c r="B26" s="51" t="s">
        <v>16</v>
      </c>
      <c r="C26" s="50" t="s">
        <v>21</v>
      </c>
      <c r="D26" s="51" t="s">
        <v>13</v>
      </c>
      <c r="E26" s="52">
        <v>560</v>
      </c>
      <c r="F26" s="57"/>
      <c r="G26" s="53">
        <f t="shared" si="0"/>
        <v>0</v>
      </c>
      <c r="H26" s="53">
        <f t="shared" si="1"/>
        <v>0</v>
      </c>
      <c r="I26" s="53">
        <f t="shared" si="2"/>
        <v>0</v>
      </c>
      <c r="J26" s="44"/>
      <c r="K26" s="44"/>
      <c r="L26" s="44"/>
      <c r="M26" s="44"/>
    </row>
    <row r="27" spans="1:13" s="43" customFormat="1" ht="48">
      <c r="A27" s="51"/>
      <c r="B27" s="51" t="s">
        <v>16</v>
      </c>
      <c r="C27" s="50" t="s">
        <v>48</v>
      </c>
      <c r="D27" s="51" t="s">
        <v>13</v>
      </c>
      <c r="E27" s="52">
        <v>240</v>
      </c>
      <c r="F27" s="57"/>
      <c r="G27" s="53">
        <f t="shared" si="0"/>
        <v>0</v>
      </c>
      <c r="H27" s="53">
        <f t="shared" si="1"/>
        <v>0</v>
      </c>
      <c r="I27" s="53">
        <f t="shared" si="2"/>
        <v>0</v>
      </c>
      <c r="J27" s="44"/>
      <c r="K27" s="44"/>
      <c r="L27" s="44"/>
      <c r="M27" s="44"/>
    </row>
    <row r="28" spans="1:13" s="43" customFormat="1" ht="61.5" customHeight="1">
      <c r="A28" s="51"/>
      <c r="B28" s="51" t="s">
        <v>14</v>
      </c>
      <c r="C28" s="50" t="s">
        <v>36</v>
      </c>
      <c r="D28" s="51" t="s">
        <v>13</v>
      </c>
      <c r="E28" s="52">
        <v>240</v>
      </c>
      <c r="F28" s="35"/>
      <c r="G28" s="53">
        <f t="shared" si="0"/>
        <v>0</v>
      </c>
      <c r="H28" s="53">
        <f t="shared" si="1"/>
        <v>0</v>
      </c>
      <c r="I28" s="53">
        <f t="shared" si="2"/>
        <v>0</v>
      </c>
      <c r="J28" s="44"/>
      <c r="K28" s="44"/>
      <c r="L28" s="44"/>
      <c r="M28" s="44"/>
    </row>
    <row r="29" spans="1:13" s="43" customFormat="1" ht="24">
      <c r="A29" s="45"/>
      <c r="B29" s="45" t="s">
        <v>16</v>
      </c>
      <c r="C29" s="19" t="s">
        <v>19</v>
      </c>
      <c r="D29" s="45" t="s">
        <v>18</v>
      </c>
      <c r="E29" s="46">
        <v>30</v>
      </c>
      <c r="F29" s="47"/>
      <c r="G29" s="53">
        <f t="shared" si="0"/>
        <v>0</v>
      </c>
      <c r="H29" s="53">
        <f t="shared" si="1"/>
        <v>0</v>
      </c>
      <c r="I29" s="53">
        <f t="shared" si="2"/>
        <v>0</v>
      </c>
      <c r="J29" s="44"/>
      <c r="K29" s="44"/>
      <c r="L29" s="44"/>
      <c r="M29" s="44"/>
    </row>
    <row r="30" spans="1:13" s="43" customFormat="1" ht="12">
      <c r="A30" s="45" t="s">
        <v>52</v>
      </c>
      <c r="B30" s="45"/>
      <c r="C30" s="48"/>
      <c r="D30" s="45"/>
      <c r="E30" s="46"/>
      <c r="F30" s="47"/>
      <c r="G30" s="49"/>
      <c r="H30" s="49"/>
      <c r="I30" s="49"/>
      <c r="J30" s="44"/>
      <c r="K30" s="44"/>
      <c r="L30" s="44"/>
      <c r="M30" s="44"/>
    </row>
    <row r="31" spans="1:13" s="41" customFormat="1" ht="36">
      <c r="A31" s="51"/>
      <c r="B31" s="51" t="s">
        <v>32</v>
      </c>
      <c r="C31" s="50" t="s">
        <v>33</v>
      </c>
      <c r="D31" s="51" t="s">
        <v>13</v>
      </c>
      <c r="E31" s="52">
        <v>75</v>
      </c>
      <c r="F31" s="35"/>
      <c r="G31" s="53">
        <f>E31*F31</f>
        <v>0</v>
      </c>
      <c r="H31" s="53">
        <f>G31*0.22</f>
        <v>0</v>
      </c>
      <c r="I31" s="53">
        <f>G31+H31</f>
        <v>0</v>
      </c>
      <c r="J31" s="40"/>
      <c r="K31" s="40"/>
      <c r="L31" s="40"/>
      <c r="M31" s="40"/>
    </row>
    <row r="32" spans="1:13" s="43" customFormat="1" ht="36">
      <c r="A32" s="51"/>
      <c r="B32" s="79" t="s">
        <v>51</v>
      </c>
      <c r="C32" s="77" t="s">
        <v>53</v>
      </c>
      <c r="D32" s="51" t="s">
        <v>1</v>
      </c>
      <c r="E32" s="52">
        <v>35</v>
      </c>
      <c r="F32" s="35"/>
      <c r="G32" s="53">
        <f>E32*F32</f>
        <v>0</v>
      </c>
      <c r="H32" s="53">
        <f>G32*0.22</f>
        <v>0</v>
      </c>
      <c r="I32" s="53">
        <f>G32+H32</f>
        <v>0</v>
      </c>
      <c r="J32" s="44"/>
      <c r="K32" s="44"/>
      <c r="L32" s="44"/>
      <c r="M32" s="44"/>
    </row>
    <row r="33" spans="1:13" s="43" customFormat="1" ht="12">
      <c r="A33" s="51"/>
      <c r="B33" s="79"/>
      <c r="C33" s="77"/>
      <c r="D33" s="51"/>
      <c r="E33" s="52"/>
      <c r="F33" s="35"/>
      <c r="G33" s="53"/>
      <c r="H33" s="53"/>
      <c r="I33" s="53"/>
      <c r="J33" s="44"/>
      <c r="K33" s="44"/>
      <c r="L33" s="44"/>
      <c r="M33" s="44"/>
    </row>
    <row r="34" spans="1:13" s="41" customFormat="1" ht="12">
      <c r="A34" s="62"/>
      <c r="B34" s="62"/>
      <c r="C34" s="63" t="s">
        <v>25</v>
      </c>
      <c r="D34" s="62"/>
      <c r="E34" s="64"/>
      <c r="F34" s="65"/>
      <c r="G34" s="65"/>
      <c r="H34" s="65"/>
      <c r="I34" s="65">
        <f>SUM(I24:I32)</f>
        <v>0</v>
      </c>
      <c r="J34" s="40"/>
      <c r="K34" s="40"/>
      <c r="L34" s="40"/>
      <c r="M34" s="40"/>
    </row>
    <row r="35" spans="1:9" s="43" customFormat="1" ht="12.75" thickBot="1">
      <c r="A35" s="76"/>
      <c r="B35" s="76"/>
      <c r="C35" s="76"/>
      <c r="D35" s="76"/>
      <c r="E35" s="76"/>
      <c r="F35" s="76"/>
      <c r="G35" s="76"/>
      <c r="H35" s="76"/>
      <c r="I35" s="76"/>
    </row>
    <row r="36" spans="1:9" s="43" customFormat="1" ht="13.5" thickBot="1" thickTop="1">
      <c r="A36" s="70" t="s">
        <v>34</v>
      </c>
      <c r="B36" s="71"/>
      <c r="C36" s="31"/>
      <c r="D36" s="71"/>
      <c r="E36" s="72"/>
      <c r="F36" s="73"/>
      <c r="G36" s="30">
        <f>SUM(G6:G35)</f>
        <v>0</v>
      </c>
      <c r="H36" s="30">
        <f>SUM(H6:H35)</f>
        <v>0</v>
      </c>
      <c r="I36" s="74">
        <f>G36+H36</f>
        <v>0</v>
      </c>
    </row>
    <row r="37" s="43" customFormat="1" ht="12.75" thickTop="1"/>
    <row r="38" s="43" customFormat="1" ht="12"/>
    <row r="39" s="43" customFormat="1" ht="12"/>
    <row r="40" s="43" customFormat="1" ht="12"/>
    <row r="41" spans="1:13" ht="18" customHeight="1">
      <c r="A41" s="43"/>
      <c r="B41" s="43"/>
      <c r="C41" s="43"/>
      <c r="D41" s="43"/>
      <c r="E41" s="43"/>
      <c r="F41" s="43"/>
      <c r="G41" s="43"/>
      <c r="H41" s="43"/>
      <c r="I41" s="43"/>
      <c r="J41" s="1"/>
      <c r="K41" s="1"/>
      <c r="L41" s="1"/>
      <c r="M41" s="1"/>
    </row>
    <row r="42" spans="1:13" ht="18">
      <c r="A42" s="43"/>
      <c r="B42" s="43"/>
      <c r="C42" s="43"/>
      <c r="D42" s="43"/>
      <c r="E42" s="43"/>
      <c r="F42" s="43"/>
      <c r="G42" s="43"/>
      <c r="H42" s="43"/>
      <c r="I42" s="43"/>
      <c r="J42" s="1"/>
      <c r="K42" s="1"/>
      <c r="L42" s="1"/>
      <c r="M42" s="1"/>
    </row>
    <row r="43" spans="1:13" s="7" customFormat="1" ht="41.25" customHeight="1">
      <c r="A43" s="43"/>
      <c r="B43" s="43"/>
      <c r="C43" s="43"/>
      <c r="D43" s="43"/>
      <c r="E43" s="43"/>
      <c r="F43" s="43"/>
      <c r="G43" s="43"/>
      <c r="H43" s="43"/>
      <c r="I43" s="43"/>
      <c r="J43" s="6"/>
      <c r="K43" s="6"/>
      <c r="L43" s="6"/>
      <c r="M43" s="6"/>
    </row>
    <row r="44" spans="10:13" s="43" customFormat="1" ht="12">
      <c r="J44" s="44"/>
      <c r="K44" s="44"/>
      <c r="L44" s="44"/>
      <c r="M44" s="44"/>
    </row>
    <row r="45" spans="10:13" s="43" customFormat="1" ht="12">
      <c r="J45" s="44"/>
      <c r="K45" s="44"/>
      <c r="L45" s="44"/>
      <c r="M45" s="44"/>
    </row>
    <row r="46" spans="10:13" s="43" customFormat="1" ht="12">
      <c r="J46" s="44"/>
      <c r="K46" s="44"/>
      <c r="L46" s="44"/>
      <c r="M46" s="44"/>
    </row>
    <row r="47" spans="1:13" s="41" customFormat="1" ht="12">
      <c r="A47" s="43"/>
      <c r="B47" s="43"/>
      <c r="C47" s="43"/>
      <c r="D47" s="43"/>
      <c r="E47" s="43"/>
      <c r="F47" s="43"/>
      <c r="G47" s="43"/>
      <c r="H47" s="43"/>
      <c r="I47" s="43"/>
      <c r="J47" s="40"/>
      <c r="K47" s="40"/>
      <c r="L47" s="40"/>
      <c r="M47" s="40"/>
    </row>
    <row r="48" spans="1:13" s="41" customFormat="1" ht="12">
      <c r="A48" s="43"/>
      <c r="B48" s="43"/>
      <c r="C48" s="43"/>
      <c r="D48" s="43"/>
      <c r="E48" s="43"/>
      <c r="F48" s="43"/>
      <c r="G48" s="43"/>
      <c r="H48" s="43"/>
      <c r="I48" s="43"/>
      <c r="J48" s="40"/>
      <c r="K48" s="40"/>
      <c r="L48" s="40"/>
      <c r="M48" s="40"/>
    </row>
    <row r="49" spans="1:13" s="41" customFormat="1" ht="12">
      <c r="A49" s="43"/>
      <c r="B49" s="43"/>
      <c r="C49" s="43"/>
      <c r="D49" s="43"/>
      <c r="E49" s="43"/>
      <c r="F49" s="43"/>
      <c r="G49" s="43"/>
      <c r="H49" s="43"/>
      <c r="I49" s="43"/>
      <c r="J49" s="40"/>
      <c r="K49" s="40"/>
      <c r="L49" s="40"/>
      <c r="M49" s="40"/>
    </row>
    <row r="50" spans="1:13" s="41" customFormat="1" ht="12">
      <c r="A50" s="43"/>
      <c r="B50" s="43"/>
      <c r="C50" s="43"/>
      <c r="D50" s="43"/>
      <c r="E50" s="43"/>
      <c r="F50" s="43"/>
      <c r="G50" s="43"/>
      <c r="H50" s="43"/>
      <c r="I50" s="43"/>
      <c r="J50" s="40"/>
      <c r="K50" s="40"/>
      <c r="L50" s="40"/>
      <c r="M50" s="40"/>
    </row>
    <row r="51" spans="10:13" s="43" customFormat="1" ht="12">
      <c r="J51" s="44"/>
      <c r="K51" s="44"/>
      <c r="L51" s="44"/>
      <c r="M51" s="44"/>
    </row>
    <row r="52" spans="10:13" s="43" customFormat="1" ht="12">
      <c r="J52" s="44"/>
      <c r="K52" s="44"/>
      <c r="L52" s="44"/>
      <c r="M52" s="44"/>
    </row>
    <row r="53" spans="1:13" s="41" customFormat="1" ht="12">
      <c r="A53" s="43"/>
      <c r="B53" s="43"/>
      <c r="C53" s="43"/>
      <c r="D53" s="43"/>
      <c r="E53" s="43"/>
      <c r="F53" s="43"/>
      <c r="G53" s="43"/>
      <c r="H53" s="43"/>
      <c r="I53" s="43"/>
      <c r="J53" s="40"/>
      <c r="K53" s="40"/>
      <c r="L53" s="40"/>
      <c r="M53" s="40"/>
    </row>
    <row r="54" spans="1:13" s="41" customFormat="1" ht="12">
      <c r="A54" s="43"/>
      <c r="B54" s="43"/>
      <c r="C54" s="43"/>
      <c r="D54" s="43"/>
      <c r="E54" s="43"/>
      <c r="F54" s="43"/>
      <c r="G54" s="43"/>
      <c r="H54" s="43"/>
      <c r="I54" s="43"/>
      <c r="J54" s="40"/>
      <c r="K54" s="40"/>
      <c r="L54" s="40"/>
      <c r="M54" s="40"/>
    </row>
    <row r="55" spans="1:13" s="41" customFormat="1" ht="12">
      <c r="A55" s="43"/>
      <c r="B55" s="43"/>
      <c r="C55" s="43"/>
      <c r="D55" s="43"/>
      <c r="E55" s="43"/>
      <c r="F55" s="43"/>
      <c r="G55" s="43"/>
      <c r="H55" s="43"/>
      <c r="I55" s="43"/>
      <c r="J55" s="40"/>
      <c r="K55" s="40"/>
      <c r="L55" s="40"/>
      <c r="M55" s="40"/>
    </row>
    <row r="56" spans="1:13" s="41" customFormat="1" ht="12">
      <c r="A56" s="43"/>
      <c r="B56" s="43"/>
      <c r="C56" s="43"/>
      <c r="D56" s="43"/>
      <c r="E56" s="43"/>
      <c r="F56" s="43"/>
      <c r="G56" s="43"/>
      <c r="H56" s="43"/>
      <c r="I56" s="43"/>
      <c r="J56" s="40"/>
      <c r="K56" s="40"/>
      <c r="L56" s="40"/>
      <c r="M56" s="40"/>
    </row>
    <row r="57" spans="10:13" s="43" customFormat="1" ht="12">
      <c r="J57" s="44"/>
      <c r="K57" s="44"/>
      <c r="L57" s="44"/>
      <c r="M57" s="44"/>
    </row>
    <row r="58" spans="10:13" s="43" customFormat="1" ht="12">
      <c r="J58" s="44"/>
      <c r="K58" s="44"/>
      <c r="L58" s="44"/>
      <c r="M58" s="44"/>
    </row>
    <row r="59" spans="10:13" s="43" customFormat="1" ht="12">
      <c r="J59" s="44"/>
      <c r="K59" s="44"/>
      <c r="L59" s="44"/>
      <c r="M59" s="44"/>
    </row>
    <row r="60" spans="10:13" s="43" customFormat="1" ht="12">
      <c r="J60" s="44"/>
      <c r="K60" s="44"/>
      <c r="L60" s="44"/>
      <c r="M60" s="44"/>
    </row>
    <row r="61" spans="10:13" s="43" customFormat="1" ht="12">
      <c r="J61" s="44"/>
      <c r="K61" s="44"/>
      <c r="L61" s="44"/>
      <c r="M61" s="44"/>
    </row>
    <row r="62" spans="10:13" s="43" customFormat="1" ht="61.5" customHeight="1">
      <c r="J62" s="44"/>
      <c r="K62" s="44"/>
      <c r="L62" s="44"/>
      <c r="M62" s="44"/>
    </row>
    <row r="63" spans="10:13" s="43" customFormat="1" ht="12">
      <c r="J63" s="44"/>
      <c r="K63" s="44"/>
      <c r="L63" s="44"/>
      <c r="M63" s="44"/>
    </row>
    <row r="64" spans="10:13" s="43" customFormat="1" ht="12">
      <c r="J64" s="44"/>
      <c r="K64" s="44"/>
      <c r="L64" s="44"/>
      <c r="M64" s="44"/>
    </row>
    <row r="65" spans="1:13" s="41" customFormat="1" ht="12">
      <c r="A65" s="43"/>
      <c r="B65" s="43"/>
      <c r="C65" s="43"/>
      <c r="D65" s="43"/>
      <c r="E65" s="43"/>
      <c r="F65" s="43"/>
      <c r="G65" s="43"/>
      <c r="H65" s="43"/>
      <c r="I65" s="43"/>
      <c r="J65" s="40"/>
      <c r="K65" s="40"/>
      <c r="L65" s="40"/>
      <c r="M65" s="40"/>
    </row>
    <row r="66" s="43" customFormat="1" ht="12"/>
    <row r="67" spans="1:13" s="41" customFormat="1" ht="12">
      <c r="A67" s="43"/>
      <c r="B67" s="43"/>
      <c r="C67" s="43"/>
      <c r="D67" s="43"/>
      <c r="E67" s="43"/>
      <c r="F67" s="43"/>
      <c r="G67" s="43"/>
      <c r="H67" s="43"/>
      <c r="I67" s="43"/>
      <c r="J67" s="40"/>
      <c r="K67" s="40"/>
      <c r="L67" s="40"/>
      <c r="M67" s="40"/>
    </row>
    <row r="68" s="43" customFormat="1" ht="12"/>
    <row r="69" s="43" customFormat="1" ht="12"/>
    <row r="70" s="43" customFormat="1" ht="12"/>
    <row r="71" s="43" customFormat="1" ht="12"/>
    <row r="72" s="43" customFormat="1" ht="12"/>
    <row r="73" s="43" customFormat="1" ht="12"/>
    <row r="74" s="43" customFormat="1" ht="12"/>
    <row r="75" s="43" customFormat="1" ht="12"/>
    <row r="76" s="43" customFormat="1" ht="12"/>
    <row r="77" s="43" customFormat="1" ht="12"/>
    <row r="78" s="43" customFormat="1" ht="12"/>
    <row r="79" s="43" customFormat="1" ht="12"/>
    <row r="80" s="43" customFormat="1" ht="12"/>
    <row r="81" s="43" customFormat="1" ht="12"/>
    <row r="82" s="43" customFormat="1" ht="12"/>
    <row r="83" s="43" customFormat="1" ht="12"/>
    <row r="84" s="43" customFormat="1" ht="12"/>
    <row r="85" s="43" customFormat="1" ht="12"/>
    <row r="86" s="43" customFormat="1" ht="12"/>
    <row r="87" s="43" customFormat="1" ht="12"/>
    <row r="88" s="43" customFormat="1" ht="12"/>
    <row r="89" s="43" customFormat="1" ht="12"/>
    <row r="90" s="43" customFormat="1" ht="12"/>
    <row r="91" s="43" customFormat="1" ht="12"/>
    <row r="92" s="43" customFormat="1" ht="12"/>
    <row r="93" s="43" customFormat="1" ht="12"/>
    <row r="94" s="43" customFormat="1" ht="12"/>
    <row r="95" s="43" customFormat="1" ht="12"/>
    <row r="96" s="43" customFormat="1" ht="12"/>
    <row r="97" s="43" customFormat="1" ht="12"/>
    <row r="98" s="43" customFormat="1" ht="12"/>
    <row r="99" s="43" customFormat="1" ht="12"/>
    <row r="100" s="43" customFormat="1" ht="12"/>
    <row r="101" s="43" customFormat="1" ht="12"/>
    <row r="102" s="43" customFormat="1" ht="12"/>
    <row r="103" s="43" customFormat="1" ht="12"/>
    <row r="104" s="43" customFormat="1" ht="12"/>
    <row r="105" spans="1:9" s="43" customFormat="1" ht="1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s="43" customFormat="1" ht="1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s="43" customFormat="1" ht="1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s="43" customFormat="1" ht="1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s="43" customFormat="1" ht="1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s="43" customFormat="1" ht="1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s="43" customFormat="1" ht="1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s="43" customFormat="1" ht="1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s="43" customFormat="1" ht="1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s="43" customFormat="1" ht="1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s="43" customFormat="1" ht="1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s="43" customFormat="1" ht="1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s="43" customFormat="1" ht="1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s="43" customFormat="1" ht="1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s="43" customFormat="1" ht="1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s="43" customFormat="1" ht="1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s="43" customFormat="1" ht="1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s="43" customFormat="1" ht="1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s="43" customFormat="1" ht="1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s="43" customFormat="1" ht="1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s="43" customFormat="1" ht="1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s="43" customFormat="1" ht="1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s="43" customFormat="1" ht="1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s="43" customFormat="1" ht="1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s="43" customFormat="1" ht="1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s="43" customFormat="1" ht="1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s="43" customFormat="1" ht="1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s="43" customFormat="1" ht="1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s="43" customFormat="1" ht="1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s="43" customFormat="1" ht="1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s="43" customFormat="1" ht="1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s="43" customFormat="1" ht="1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s="43" customFormat="1" ht="1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s="43" customFormat="1" ht="1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s="43" customFormat="1" ht="15">
      <c r="A139" s="20"/>
      <c r="B139" s="20"/>
      <c r="C139" s="20"/>
      <c r="D139" s="20"/>
      <c r="E139" s="20"/>
      <c r="F139" s="20"/>
      <c r="G139" s="20"/>
      <c r="H139" s="20"/>
      <c r="I139" s="20"/>
    </row>
  </sheetData>
  <sheetProtection/>
  <protectedRanges>
    <protectedRange sqref="G14" name="Obseg1_1_2_1_3"/>
    <protectedRange sqref="F14" name="Obseg1_1_4_1_3"/>
    <protectedRange sqref="G7" name="Obseg1_1_2_1"/>
    <protectedRange sqref="F7" name="Obseg1_1_4_1"/>
    <protectedRange sqref="G15" name="Obseg1_1_2_1_3_1"/>
    <protectedRange sqref="F15" name="Obseg1_1_4_1_3_1"/>
    <protectedRange sqref="G16" name="Obseg1_1_2_1_3_2"/>
    <protectedRange sqref="F16" name="Obseg1_1_4_1_3_2"/>
    <protectedRange sqref="F24" name="Obseg1_1_4_1_2"/>
    <protectedRange sqref="G24:G25" name="Obseg1_1_2_1_2_1"/>
    <protectedRange sqref="F25" name="Obseg1_1_4_1_2_1"/>
    <protectedRange sqref="G17" name="Obseg1_1_2_1_2_2"/>
    <protectedRange sqref="F17" name="Obseg1_1_4_1_2_2"/>
  </protectedRanges>
  <mergeCells count="1">
    <mergeCell ref="A1:I1"/>
  </mergeCells>
  <printOptions gridLines="1"/>
  <pageMargins left="0.6299212598425197" right="0.15748031496062992" top="0.9055118110236221" bottom="0.7480314960629921" header="0.31496062992125984" footer="0.31496062992125984"/>
  <pageSetup fitToHeight="6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 Perša</dc:creator>
  <cp:keywords/>
  <dc:description/>
  <cp:lastModifiedBy>petraBudja</cp:lastModifiedBy>
  <cp:lastPrinted>2017-02-13T11:20:59Z</cp:lastPrinted>
  <dcterms:created xsi:type="dcterms:W3CDTF">2011-06-21T11:37:30Z</dcterms:created>
  <dcterms:modified xsi:type="dcterms:W3CDTF">2017-04-25T11:39:53Z</dcterms:modified>
  <cp:category/>
  <cp:version/>
  <cp:contentType/>
  <cp:contentStatus/>
</cp:coreProperties>
</file>