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13" activeTab="1"/>
  </bookViews>
  <sheets>
    <sheet name="REKAPITULACIJA Dolž P29 - P36" sheetId="1" r:id="rId1"/>
    <sheet name="Dolž P29 - P36" sheetId="2" r:id="rId2"/>
  </sheets>
  <definedNames>
    <definedName name="__xlnm.Print_Area_1">'REKAPITULACIJA Dolž P29 - P36'!$A$1:$E$28</definedName>
    <definedName name="__xlnm.Print_Area_2" localSheetId="1">'Dolž P29 - P36'!$A$1:$E$408</definedName>
    <definedName name="__xlnm.Print_Area_2">#REF!</definedName>
    <definedName name="__xlnm.Print_Area_3">#REF!</definedName>
    <definedName name="__xlnm.Print_Titles_1">'REKAPITULACIJA Dolž P29 - P36'!$5:$5</definedName>
    <definedName name="_xlnm.Print_Area" localSheetId="1">'Dolž P29 - P36'!$A$1:$E$427</definedName>
    <definedName name="_xlnm.Print_Area" localSheetId="0">'REKAPITULACIJA Dolž P29 - P36'!$A$1:$E$22</definedName>
    <definedName name="_xlnm.Print_Titles" localSheetId="1">'Dolž P29 - P36'!$1:$2</definedName>
    <definedName name="_xlnm.Print_Titles" localSheetId="0">'REKAPITULACIJA Dolž P29 - P36'!$5:$5</definedName>
  </definedNames>
  <calcPr fullCalcOnLoad="1"/>
</workbook>
</file>

<file path=xl/sharedStrings.xml><?xml version="1.0" encoding="utf-8"?>
<sst xmlns="http://schemas.openxmlformats.org/spreadsheetml/2006/main" count="386" uniqueCount="256">
  <si>
    <t>Šifra</t>
  </si>
  <si>
    <t>Opis dela</t>
  </si>
  <si>
    <t>Znesek</t>
  </si>
  <si>
    <t>PREDDELA</t>
  </si>
  <si>
    <t>2.0</t>
  </si>
  <si>
    <t>ZEMELJSKA DELA</t>
  </si>
  <si>
    <t>3.0</t>
  </si>
  <si>
    <t>VOZIŠČNE KONSTRUKCIJE</t>
  </si>
  <si>
    <t>6.0</t>
  </si>
  <si>
    <t>OPREMA CESTE</t>
  </si>
  <si>
    <t>SKUPAJ:</t>
  </si>
  <si>
    <t>DDV</t>
  </si>
  <si>
    <t>SKUPAJ Z DDV:</t>
  </si>
  <si>
    <t>1.1  GEODETSKA DELA</t>
  </si>
  <si>
    <t xml:space="preserve">km  </t>
  </si>
  <si>
    <t>kom</t>
  </si>
  <si>
    <t>1.2   ČIŠČENJE TERENA</t>
  </si>
  <si>
    <t>šifra: 00.000</t>
  </si>
  <si>
    <t>*</t>
  </si>
  <si>
    <t>m2</t>
  </si>
  <si>
    <t>m1</t>
  </si>
  <si>
    <t>dni</t>
  </si>
  <si>
    <t>PREDDELA SKUPAJ:</t>
  </si>
  <si>
    <t>ZEMELJSKA DELA IN TEMELJENJE</t>
  </si>
  <si>
    <t>2.1   IZKOPI</t>
  </si>
  <si>
    <t xml:space="preserve">m3  </t>
  </si>
  <si>
    <t>2.2   PLANUM TEMELJNIH TAL</t>
  </si>
  <si>
    <t>2.4   NASIPI, ZASIPI, KLINI, POSTELJICA IN GLINASTI NABOJ</t>
  </si>
  <si>
    <t>m3</t>
  </si>
  <si>
    <t>ZEMELJSKA DELA IN TEMELJENJE SKUPAJ:</t>
  </si>
  <si>
    <t>3.1   NOSILNE PLASTI</t>
  </si>
  <si>
    <t>3.1.1   NEVEZANE NOSILNE PLASTI</t>
  </si>
  <si>
    <t xml:space="preserve">m3 </t>
  </si>
  <si>
    <t>3.1.2   VEZANE SPODNJE NOSILNE PLASTI</t>
  </si>
  <si>
    <t xml:space="preserve">m2  </t>
  </si>
  <si>
    <t>3.2   OBRABNE PLASTI</t>
  </si>
  <si>
    <t>3.2.2   VEZANE OBRABNE IN ZAPORNE PLASTI  BITUMENSKI BETONI</t>
  </si>
  <si>
    <t>3.5   ROBNI ELEMENTI VOZIŠČ</t>
  </si>
  <si>
    <t>3.5.2   ROBNIKI</t>
  </si>
  <si>
    <t xml:space="preserve">m1 </t>
  </si>
  <si>
    <t>3.6   BANKINE</t>
  </si>
  <si>
    <t>VOZIŠČNE KONSTRUKCIJE SKUPAJ:</t>
  </si>
  <si>
    <t>OPREMA CEST</t>
  </si>
  <si>
    <t>6.1   POKONČNA OPREMA CEST</t>
  </si>
  <si>
    <t>šifra: 61.123</t>
  </si>
  <si>
    <t>Izdelava temelja iz cementnega betona C 12/15, globine 80 cm, premera 40 cm</t>
  </si>
  <si>
    <t xml:space="preserve">kos  </t>
  </si>
  <si>
    <t xml:space="preserve">kos </t>
  </si>
  <si>
    <t>6.2   OZNAČBE NA VOZIŠČU</t>
  </si>
  <si>
    <t>OPREMA CEST SKUPAJ:</t>
  </si>
  <si>
    <t>šifra: 22.112</t>
  </si>
  <si>
    <t>šifra: 21.224</t>
  </si>
  <si>
    <t>Široki izkop vezljive zemljine – 3. kategorije - strojno z nakladanjem</t>
  </si>
  <si>
    <t>šifra: 36.211</t>
  </si>
  <si>
    <t>Izdelava humuzirane bankine, široke do 0,50 m</t>
  </si>
  <si>
    <t>šifra: 11.121</t>
  </si>
  <si>
    <t>šifra: 11.221</t>
  </si>
  <si>
    <t>Obnova in zavarovanje zakoličbe osi trase ostale javne ceste v ravninskem terenu</t>
  </si>
  <si>
    <t>Postavitev in zavarovanje prečnega profila ostale javne ceste v ravninskem terenu</t>
  </si>
  <si>
    <t>ob pločniku</t>
  </si>
  <si>
    <t>Ureditev planuma nasipa, zasipa, klina ali posteljice iz zrnate kamnine – 3. kategorije</t>
  </si>
  <si>
    <t>Izdelava debeloslojne prečne in ostalih označb na voziščo z vročo plastiko z vmešanimi drobci / kroglicami stekla, vključno 200 g/m2 dodatnega posipa z drobci stekla, strojno, debelina plasti 3 mm, posamezna površina označbe nad 1.5 m2</t>
  </si>
  <si>
    <t>GRADBENA IN OBRTNIŠKA DELA</t>
  </si>
  <si>
    <t>GRADBENA IN OBRTNIŠKA DELA SKUPAJ:</t>
  </si>
  <si>
    <t>5.0</t>
  </si>
  <si>
    <t>pločniki</t>
  </si>
  <si>
    <t>OPOMBA:</t>
  </si>
  <si>
    <t>zap.št</t>
  </si>
  <si>
    <t>enota</t>
  </si>
  <si>
    <t>cena za enoto</t>
  </si>
  <si>
    <t>skupaj</t>
  </si>
  <si>
    <t>opis/</t>
  </si>
  <si>
    <t xml:space="preserve">Vse gradbene odpadke, nastale med preddeli, se odda predelovalcu ali zbiralcu gradbenih odpadkov. V ceni posameznega materiala je vključena cena rušitve, ločenega zbiranja, nakladanja, odvoza in oddaja zbiralcu gradbenih odpadkov, skupaj z vsemi taksami in stroški deponiranja. </t>
  </si>
  <si>
    <t>Sestavni del projektanskega popisa del je tudi tehnično poročilo in vse grafične priloge projekta, v katerem so posamezne postavke in dela podrobneje opisana.</t>
  </si>
  <si>
    <t>Pri posameznih delih naveden izraz gradbiščna deponija pojmuje deponijo za katero poskrbi izvajalec del sam. Pri tem so zajeti vsi potrebni prevozi, prenosi, nakladanja in razkladanja od gradbišča do gradbiščne deponije.</t>
  </si>
  <si>
    <t>Kategorizacija zemljin in kamnin je povzeta po tabeli 2.1, dopolnil splošnih in tehničnih pogojev za zemeljska dela in temeljenje (DDC 2001, IV. Knjiga), zemljine in kamnine so razvrščene v kategoriji od I. do V.</t>
  </si>
  <si>
    <t>V enotni ceni zajeti ves potrebni material in dela povezana z označitvijo in organizacijo ureditve gradbišča, kot to določa Pravilnik o gradbiščih (Ur. list RS, št. 55/2008 in 54/2009).</t>
  </si>
  <si>
    <t>Dela izvajati po projektni dokumentaciji, v skladu z veljavnimi tehničnimi predpisi, normativi in standardi ob upoštevanju zahtev iz varstva pri delu. V enotnih cenah morajo biti zajeti vsi stroški po Splošnih tehničnih pogojih (cena v posameznih postavkah del zajema nabavo in dostavo materiala potrebnega za izvedbo, vgradnjo materiala z vsemi potrebnimi deli in pripomočki, nakladanje, odvoz in predajo odvečnega materialana zbiralcu oz. predelovalcu gradbenih odpadkov, ...).</t>
  </si>
  <si>
    <t>1.</t>
  </si>
  <si>
    <t>2.</t>
  </si>
  <si>
    <t>3.</t>
  </si>
  <si>
    <t>4.</t>
  </si>
  <si>
    <t>5.</t>
  </si>
  <si>
    <t>šifra: 24.117</t>
  </si>
  <si>
    <t>šifra: 21.112</t>
  </si>
  <si>
    <t>Površinski izkop plodne zemljine – 1. kategorije – strojno z odrivom do 50 m</t>
  </si>
  <si>
    <t>skladiščenje na gradbišču za kasnejše humusiranje</t>
  </si>
  <si>
    <t>šifra: 21.234</t>
  </si>
  <si>
    <t>šifra: 24.461</t>
  </si>
  <si>
    <t>šifra: 35.214</t>
  </si>
  <si>
    <t>Dobava in vgraditev predfabriciranega dvignjenega robnika iz cementnega betona s prerezom 15/25 cm</t>
  </si>
  <si>
    <t>vgraditev na podložni beton C12/15</t>
  </si>
  <si>
    <t>šifra: 35.211</t>
  </si>
  <si>
    <t xml:space="preserve">Dobava in vgraditev predfabriciranega dvignjenega robnika iz cementnega betona s prerezom 5/25 cm, </t>
  </si>
  <si>
    <t>ocena</t>
  </si>
  <si>
    <t>5.1   TESARSKA DELA</t>
  </si>
  <si>
    <t>šifra: 51.221</t>
  </si>
  <si>
    <t>5.3   DELO S CEMENTNIM BETONOM</t>
  </si>
  <si>
    <t>šifra: 61.713</t>
  </si>
  <si>
    <t>šifra:62.167</t>
  </si>
  <si>
    <t xml:space="preserve">v postavki so zajeti prehodi za pešce </t>
  </si>
  <si>
    <t>šifra: 62.433</t>
  </si>
  <si>
    <t>šifra:62.253</t>
  </si>
  <si>
    <t>dvakratno barvanje (črta V-1)</t>
  </si>
  <si>
    <t>dvakratno barvanje (črta V-2)</t>
  </si>
  <si>
    <t>TUJE STORITVE</t>
  </si>
  <si>
    <t>Nadzor upravljalca kanalizacijskega in vodovodnega omrežja.</t>
  </si>
  <si>
    <t>ur</t>
  </si>
  <si>
    <t>Nadzor upravljalca elektroenergetskega omrežja.</t>
  </si>
  <si>
    <t>Nadzor upravljalca telekomunikacijskega omrežja.</t>
  </si>
  <si>
    <t>šifra: 79.311</t>
  </si>
  <si>
    <t>Projektantski nadzor</t>
  </si>
  <si>
    <t>šifra: 79.514</t>
  </si>
  <si>
    <t>Izdelava projektne dokumentacije za projekt izvedenih del</t>
  </si>
  <si>
    <t>TUJE STORITVE SKUPAJ:</t>
  </si>
  <si>
    <t>količina</t>
  </si>
  <si>
    <t>7.0</t>
  </si>
  <si>
    <t>Prilagoditev pokrova obstoječega zasuna na novo višinsko koto.</t>
  </si>
  <si>
    <t>Prilagoditev pokrovov obstoječih jaškov na nove višinske kote.</t>
  </si>
  <si>
    <t xml:space="preserve">Identifikacija obstoječih podzemnih instalacij s strani pooblaščenih upravljalcev </t>
  </si>
  <si>
    <t>šifra: 13.111</t>
  </si>
  <si>
    <t>Zavarovanje gradbišča v času gradnje s polovično zaporo prometa in usmerjanjem s semaforji</t>
  </si>
  <si>
    <t>Dobava in vgraditev predfabriciranega pogreznjenega robnika iz cementnega betona  s prerezom 15/25 cm</t>
  </si>
  <si>
    <t>šifra: 35.235</t>
  </si>
  <si>
    <t xml:space="preserve">m  </t>
  </si>
  <si>
    <t>Zakoličba trase po projektu, s 5% režijskega pribitka</t>
  </si>
  <si>
    <t>šifra: 12.372</t>
  </si>
  <si>
    <t>Rezkanje in odvoz asfaltne krovne plasti v debelini 4 do 7 cm</t>
  </si>
  <si>
    <t>izdelava stika med asfalti</t>
  </si>
  <si>
    <t>Šifra: 32.591</t>
  </si>
  <si>
    <t>Čiščenje utrjene/ rezkane površine podlage pred pobrizgom z bitumenskim vezivom</t>
  </si>
  <si>
    <t>območja navezav vozišč</t>
  </si>
  <si>
    <t>Šifra: 32.563</t>
  </si>
  <si>
    <t>Pobrizg podlage z bitumensko emulzijo 0,6 kg/m2</t>
  </si>
  <si>
    <t>šifra: 12.382</t>
  </si>
  <si>
    <t>Rezanje asfaltne plasti s talno diamantno žago, debele 6 do 10 cm</t>
  </si>
  <si>
    <t>Porušitev in odstranitev asfaltne plasti v debelini 6 do 10 cm</t>
  </si>
  <si>
    <t>šifra: 12.322</t>
  </si>
  <si>
    <t>šifra: 21.114</t>
  </si>
  <si>
    <t>Površinski izkop plodne zemljine – 1. kategorije – strojno z nakladanjem</t>
  </si>
  <si>
    <t>šifra: 21.232</t>
  </si>
  <si>
    <t>skladiščenje na gradbišču za poznejšo uporabo</t>
  </si>
  <si>
    <t>iz izkopa</t>
  </si>
  <si>
    <t xml:space="preserve">2.5   BREŽINE IN ZELENICE   </t>
  </si>
  <si>
    <t>šifra: 25.122</t>
  </si>
  <si>
    <t>Humuziranje brežine z valjanjem, v debelini do 15 cm - strojno</t>
  </si>
  <si>
    <t>šifra: 25.151</t>
  </si>
  <si>
    <t>Doplačilo za zatravitev s semenom</t>
  </si>
  <si>
    <t>pod pločnikom v debelini 0,20 m, pod voziščem v debelini 0,30 m</t>
  </si>
  <si>
    <t>Izdelava nevezane nosilne plasti enakomerno zrnatega drobljenca iz kamnine v debelini do 30 cm z dobavo iz kamnoloma</t>
  </si>
  <si>
    <t>šifra: 31.132</t>
  </si>
  <si>
    <t>Šifra: 31.552</t>
  </si>
  <si>
    <t>Šifra: 32.237</t>
  </si>
  <si>
    <t>Izdelava obrabne in zaporne plasti bituminizirane zmesi AC 8 surf B 50/70 A3 v debelini 3 cm</t>
  </si>
  <si>
    <t>cesta (preplastitev in novogradnja) in asf mulda</t>
  </si>
  <si>
    <t>cesta (novogradnja) in asf. mulda</t>
  </si>
  <si>
    <t>šifra: 36.134</t>
  </si>
  <si>
    <t>Izdelava bankine iz drobljenca, široke nad 1,00 m</t>
  </si>
  <si>
    <t>ODVODNJAVANJE</t>
  </si>
  <si>
    <t>4.1   POVRŠINSKO ODVODNJAVANJE</t>
  </si>
  <si>
    <t>4.2   GLOBINSKO ODVODNJAVANJE - DRENAŽE</t>
  </si>
  <si>
    <t>šifra: 42.165</t>
  </si>
  <si>
    <t xml:space="preserve">Izdelava vzdolžne in prečne drenaže, globoke do 1,0 m, na podložni plasti iz cementnega betona, s trdimi plastičnimi cevmi </t>
  </si>
  <si>
    <t xml:space="preserve">      *</t>
  </si>
  <si>
    <t>Drenažno kanalizacijske cevi DK DN 250</t>
  </si>
  <si>
    <t>Izdelava travnate mulde širine 0,50 m, debeline 15 cm</t>
  </si>
  <si>
    <t>Tlakovanje mulde v območju požiralnikov, iz malih tlakovcev iz silikatne kamnine velikosti 8cm/8cm/8 cm, stiki zapolnjeni s cementno malto, na podložni plasti zmesi zrn drobljenca, debeli 30 cm. Skupaj z izkopom in ostalimi potrebnimi deli ter materiali.</t>
  </si>
  <si>
    <t>4.3 GLOBINSKO ODVODNJAVANJE - KANALIZACIJA</t>
  </si>
  <si>
    <t>Nabava in dobava AB DN300 kanalizacijskih cevi, z vsem spojnim in tesnilnim materialom.</t>
  </si>
  <si>
    <t>šifra: 43.324</t>
  </si>
  <si>
    <t>Izdelava kanalizacije iz cevi iz cementnega betona, vključno s podložno plastjo iz zmesi kamnitih zrn, premera 30 cm, v globini do 1,0 m</t>
  </si>
  <si>
    <t>4.4   JAŠKI</t>
  </si>
  <si>
    <t>šifra: 44.133</t>
  </si>
  <si>
    <t xml:space="preserve">Izdelava jaška iz cementnega betona, krožnega prereza s premerom 50 cm, globokega 1,5 do 2,0 m </t>
  </si>
  <si>
    <t>vključno z nabavo in dobavo potrebnega materiala za izdelavo jaškov</t>
  </si>
  <si>
    <t>šifra: 44.163</t>
  </si>
  <si>
    <t xml:space="preserve">Izdelava jaška iz cementnega betona, krožnega prereza s premerom 80 cm, globokega 1,5 do 2,0 m </t>
  </si>
  <si>
    <t>šifra: 44.854</t>
  </si>
  <si>
    <t>Dobava in vgraditev rešetke iz duktilne litine, z nosilnostjo 400 kN, s prerezom 400/400 mm.</t>
  </si>
  <si>
    <t>skupaj z izdelavo AB plošče in vsemi potrebnimi deli ter materiali</t>
  </si>
  <si>
    <t>šifra: 44.952</t>
  </si>
  <si>
    <t>Dobava in vgraditev pokrova iz duktilne litine z nosilnostjo 125 kN, krožnega prereza s premerom 600 mm</t>
  </si>
  <si>
    <t>ODVODNJAVANJE SKUPAJ:</t>
  </si>
  <si>
    <t>šifra: 42.312</t>
  </si>
  <si>
    <t>Zasip cevne drenaže z zmesjo kamnitih zrn, obvito z geosintetikom, z 0,21 do 0,4 m3/m1.</t>
  </si>
  <si>
    <t>šifra: 51.331</t>
  </si>
  <si>
    <t>Dobava in vgradnja cementnega betona C12/15 v prerez od 0,09 do 0,2 m3/m2</t>
  </si>
  <si>
    <t>podložni beton</t>
  </si>
  <si>
    <t>Dobava in vgradnja cementnega betona C25/30 v prerez od 0,09 do 0,2 m3/m2</t>
  </si>
  <si>
    <t>zidovi, beton z dodatkom XD3 in XF4</t>
  </si>
  <si>
    <t>šifra: 53.133</t>
  </si>
  <si>
    <t>Dobava in vgradnja cementnega betona C25/30 v prerez od 0,31 do 0,50 m3/m1</t>
  </si>
  <si>
    <t>temelj, beton z dodatkom XC2</t>
  </si>
  <si>
    <t>5.2   DELA Z JEKLOM ZA OJAČITEV</t>
  </si>
  <si>
    <t>šifra: 0.00</t>
  </si>
  <si>
    <t>Dobava in postavitev armature za AB zid.</t>
  </si>
  <si>
    <t>kg</t>
  </si>
  <si>
    <t>šifra: 61.217</t>
  </si>
  <si>
    <t>Dobava in vgraditev stebrička za prometni znak iz vroče cinkane jeklene cevi s premerom 64 mm, dolge 3500 mm</t>
  </si>
  <si>
    <t>Dobava in pritrditev prometnega znaka, podloga iz vroče cinkane jeklene pločevine, znak z odsevno folijo tipa 3, velikost od 0,21 do 0,40 m2</t>
  </si>
  <si>
    <t>znak III-6  4x</t>
  </si>
  <si>
    <t>črta V-1, črta V2)</t>
  </si>
  <si>
    <t>z vsemi potrebnimi deli in materiali</t>
  </si>
  <si>
    <t>izdelava in postavitev dvostranskega vezanega opaža za raven zid, visok do 2m</t>
  </si>
  <si>
    <t>izdelava in postavitev dvostranskega vezanega opaža za raven temelj</t>
  </si>
  <si>
    <t xml:space="preserve">7.2         Elektroenergetski vodi   </t>
  </si>
  <si>
    <t>šifra:00.000</t>
  </si>
  <si>
    <t>Prestavitev droga nadzemnega elektroenergetskega voda nizke napetosti (EVNN) z vsemi potrebnimi deli in materiali.</t>
  </si>
  <si>
    <t>7.9   Nadzor in tehnična dokumentacija</t>
  </si>
  <si>
    <t>drenaža za zidom</t>
  </si>
  <si>
    <t>Drenažne gibljive cevi PE 80 fi= 100 mm (drenaža za zidom)</t>
  </si>
  <si>
    <t>Izdelava vzdolžne in prečne drenaže, globoke do 1,0 m, na podložni plasti iz cementnega betona, s gibljivimi plastičnimi cevmi premera 10 cm</t>
  </si>
  <si>
    <t>šifra: 42.162</t>
  </si>
  <si>
    <t>Izdelava obrabne in zaporne plasti bituminizirane zmesi AC 8 surf B 70/100 A5 v debelini 4 cm</t>
  </si>
  <si>
    <t>šifra: 32.255</t>
  </si>
  <si>
    <t>Izdelava nosilne plasti bituminizirane zmesi AC 16 base B 50/70 A3 v debelini 6 cm</t>
  </si>
  <si>
    <t xml:space="preserve">Izdelava debeloslojne vzdolžne označbe na vozišču z vročo plastiko z vmešanimi drobci/kroglicami stekla, vključno 200 g/m2 dodatnega posipa z drobci stekla, strojno, debelina plasti 3 mm, širina črte 12 cm </t>
  </si>
  <si>
    <t xml:space="preserve">Doplačilo za izdelavo prekinjenih vzdolžnih označb na vozišču, širina črte 12 cm  </t>
  </si>
  <si>
    <t xml:space="preserve">zid v profilu P47 </t>
  </si>
  <si>
    <t>4.0</t>
  </si>
  <si>
    <t>Široki izkop zrnate kamnine – 4. kategorije – strojno z odrivom do 50 m</t>
  </si>
  <si>
    <t>Široki izkop zrnate kamnine – 4. kategorije – strojno z nakladanjem</t>
  </si>
  <si>
    <t>Vgraditev nasipa iz zrnate kamnine – 4. kategorije</t>
  </si>
  <si>
    <t>Izdelava posteljice v debelini plasti do 50 cm iz zrnate kamnine – 4. kategorije z dobavo iz kamnoloma</t>
  </si>
  <si>
    <t>Podaljšanje zaščite podzemnih NN vodov, skupaj z vsemi potrebnimi deli in materiali.</t>
  </si>
  <si>
    <t>1.0</t>
  </si>
  <si>
    <t>PREDDELA DELA</t>
  </si>
  <si>
    <t xml:space="preserve">s plodno zemljino iz izkopa, skupaj z uvaljanjem </t>
  </si>
  <si>
    <t>REKAPITULACIJA DOLŽ od P29 do P36</t>
  </si>
  <si>
    <t>prevoz in skladiščenje na lokaciji, ki jo pridobi izvajalec sam, oddaljenost do 15 km, upoštevan faktor 1,25  (izkop 40 m3)</t>
  </si>
  <si>
    <t>prevoz in skladiščenje na lokaciji, ki jo pridobi izvajalec sam, upoštevan faktor 1,25 (izkop 86,50 m3)</t>
  </si>
  <si>
    <t>prevoz in skladiščenje na lokaciji, ki jo pridobi izvajalec sam, upoštevan faktor 1,25 (izkop 70,00 m3)</t>
  </si>
  <si>
    <t>vtočni jašek s peskolovom                                          6 kom</t>
  </si>
  <si>
    <t>cestni požiralnik s peskolovom                                     1 kom</t>
  </si>
  <si>
    <t>Izkopi za odvodnjavanje so opoštevani pri zemeljskih delih.</t>
  </si>
  <si>
    <t>Rušenje obstoječega drevesa, premer debla nad 30 cm, odvoz korenin in vejevja na deponijo, deblo ostane na parceli lastnika</t>
  </si>
  <si>
    <t>šifra:</t>
  </si>
  <si>
    <t xml:space="preserve">Izdelava ponikovalnice iz cementnega betona, krožnega prereza s premerom 100 cm, globokega 2,0 do 2,5 m </t>
  </si>
  <si>
    <t>ponikovalnica                                                            1 kom</t>
  </si>
  <si>
    <t>revizijski jašek                                                            3 kom</t>
  </si>
  <si>
    <t xml:space="preserve">Izdelava betonskih stopnic in podesta po terenu med profilom P32 in P33. Izdelava tamponske podlage v debelini 20 cm, podložni beton C12/15 v debelini do 10 cm in stopnic in podesta. </t>
  </si>
  <si>
    <t>Širina stopnišča = 1,20 cm, stopnica š = 33 cm, h = 15 cm, nastopna površina metlan beton C25/30 z dodatki, kompletno z opažem in armaturo. Obračun po površini stopnic in podesta *beton z dodatkom XD3 in XF4</t>
  </si>
  <si>
    <t>Dobava in vgraditev predfabriciranega dvignjenega robnika iz cementnega betona s prerezom 12/20 cm</t>
  </si>
  <si>
    <t xml:space="preserve">šifra: </t>
  </si>
  <si>
    <t>Izdelava obrabne in zaporne plasti bituminizirane zmesi AC 11 surf B 70/100 A5 v debelini 6 cm</t>
  </si>
  <si>
    <t>dvorišče in dostopna pot</t>
  </si>
  <si>
    <t>m</t>
  </si>
  <si>
    <t>Izdelava betonskega temelja iz BC 60 cm. z vgrajenimi sidrnimi vijaki</t>
  </si>
  <si>
    <t>kos</t>
  </si>
  <si>
    <t>Dobava in polaganje opozorilnega traku</t>
  </si>
  <si>
    <t>Dobava in polaganje vročecinkanega valjanca FeZn 25x4mm.</t>
  </si>
  <si>
    <t>JAVNA RAZSVETLAVA</t>
  </si>
  <si>
    <r>
      <t xml:space="preserve">Dobava in polaganje stigmafleks cevi </t>
    </r>
    <r>
      <rPr>
        <sz val="11"/>
        <rFont val="Calibri"/>
        <family val="2"/>
      </rPr>
      <t>Ø</t>
    </r>
    <r>
      <rPr>
        <sz val="11"/>
        <rFont val="Arial"/>
        <family val="2"/>
      </rPr>
      <t>75mm</t>
    </r>
  </si>
  <si>
    <t>JAVNA RAZSVETLJAVA SKUPAJ</t>
  </si>
  <si>
    <t>8.0</t>
  </si>
  <si>
    <t>JAVNA RAZSVETLJAVA</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</si>
</sst>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quot;      &quot;;\-#,##0&quot;      &quot;"/>
    <numFmt numFmtId="173" formatCode="&quot;SIT&quot;#,##0\ ;&quot;(SIT&quot;#,##0\)"/>
    <numFmt numFmtId="174" formatCode="&quot;SIT&quot;#,##0.00\ ;&quot;(SIT&quot;#,##0.00\)"/>
    <numFmt numFmtId="175" formatCode="mmmm\ d&quot;, &quot;yyyy"/>
    <numFmt numFmtId="176" formatCode="#,##0.00\ [$€-401]"/>
    <numFmt numFmtId="177" formatCode="#,##0.00&quot;      &quot;;\-#,##0.00&quot;      &quot;"/>
    <numFmt numFmtId="178" formatCode="#,##0.000"/>
    <numFmt numFmtId="179" formatCode="#,##0.00\ [$€-1]"/>
    <numFmt numFmtId="180" formatCode="&quot;SIT&quot;#,##0_);\(&quot;SIT&quot;#,##0\)"/>
    <numFmt numFmtId="181" formatCode="mmmm\ d\,\ yyyy"/>
    <numFmt numFmtId="182" formatCode="#,##0.00\ &quot;SIT&quot;"/>
    <numFmt numFmtId="183" formatCode="#,##0.00\ _S_I_T"/>
    <numFmt numFmtId="184" formatCode="#,##0.00\ [$EUR]"/>
    <numFmt numFmtId="185" formatCode="0.0"/>
    <numFmt numFmtId="186" formatCode="0.0%"/>
  </numFmts>
  <fonts count="66">
    <font>
      <sz val="10"/>
      <name val="Arial"/>
      <family val="2"/>
    </font>
    <font>
      <sz val="11"/>
      <color indexed="8"/>
      <name val="Calibri"/>
      <family val="2"/>
    </font>
    <font>
      <b/>
      <sz val="18"/>
      <name val="Arial"/>
      <family val="2"/>
    </font>
    <font>
      <b/>
      <sz val="12"/>
      <name val="Arial"/>
      <family val="2"/>
    </font>
    <font>
      <sz val="11"/>
      <name val="Arial"/>
      <family val="2"/>
    </font>
    <font>
      <sz val="8"/>
      <name val="SLO Arial"/>
      <family val="2"/>
    </font>
    <font>
      <sz val="8"/>
      <name val="Arial CE"/>
      <family val="2"/>
    </font>
    <font>
      <b/>
      <sz val="12"/>
      <name val="Arial CE"/>
      <family val="2"/>
    </font>
    <font>
      <b/>
      <sz val="8"/>
      <name val="SLO Arial"/>
      <family val="2"/>
    </font>
    <font>
      <b/>
      <sz val="8"/>
      <name val="Arial CE"/>
      <family val="2"/>
    </font>
    <font>
      <sz val="12"/>
      <name val="Arial"/>
      <family val="2"/>
    </font>
    <font>
      <sz val="12"/>
      <name val="Arial CE"/>
      <family val="2"/>
    </font>
    <font>
      <sz val="12"/>
      <name val="SLO Arial"/>
      <family val="2"/>
    </font>
    <font>
      <sz val="8"/>
      <name val="Arial"/>
      <family val="2"/>
    </font>
    <font>
      <sz val="9"/>
      <name val="SLO Arial"/>
      <family val="2"/>
    </font>
    <font>
      <sz val="9"/>
      <name val="Arial CE"/>
      <family val="2"/>
    </font>
    <font>
      <sz val="9"/>
      <name val="Arial"/>
      <family val="2"/>
    </font>
    <font>
      <b/>
      <sz val="12"/>
      <name val="SLO Arial"/>
      <family val="2"/>
    </font>
    <font>
      <sz val="10"/>
      <name val="Verdana"/>
      <family val="2"/>
    </font>
    <font>
      <b/>
      <sz val="11"/>
      <color indexed="54"/>
      <name val="Arial CE"/>
      <family val="2"/>
    </font>
    <font>
      <sz val="11"/>
      <color indexed="54"/>
      <name val="Arial CE"/>
      <family val="2"/>
    </font>
    <font>
      <sz val="11"/>
      <name val="Arial CE"/>
      <family val="2"/>
    </font>
    <font>
      <b/>
      <sz val="11"/>
      <name val="Arial CE"/>
      <family val="2"/>
    </font>
    <font>
      <sz val="11"/>
      <color indexed="10"/>
      <name val="Arial CE"/>
      <family val="2"/>
    </font>
    <font>
      <b/>
      <sz val="10"/>
      <color indexed="9"/>
      <name val="Arial"/>
      <family val="2"/>
    </font>
    <font>
      <i/>
      <sz val="10"/>
      <name val="Arial"/>
      <family val="2"/>
    </font>
    <font>
      <sz val="10"/>
      <name val="Arial CE"/>
      <family val="0"/>
    </font>
    <font>
      <b/>
      <sz val="10"/>
      <name val="Arial"/>
      <family val="2"/>
    </font>
    <font>
      <b/>
      <sz val="11"/>
      <name val="Arial"/>
      <family val="2"/>
    </font>
    <font>
      <b/>
      <sz val="11"/>
      <color indexed="8"/>
      <name val="Arial"/>
      <family val="2"/>
    </font>
    <font>
      <sz val="11"/>
      <name val="Calibri"/>
      <family val="2"/>
    </font>
    <font>
      <sz val="11"/>
      <color indexed="9"/>
      <name val="Calibri"/>
      <family val="2"/>
    </font>
    <font>
      <sz val="11"/>
      <color indexed="17"/>
      <name val="Calibri"/>
      <family val="2"/>
    </font>
    <font>
      <b/>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1"/>
      <color theme="4"/>
      <name val="Arial CE"/>
      <family val="0"/>
    </font>
    <font>
      <b/>
      <sz val="11"/>
      <color theme="4"/>
      <name val="Arial CE"/>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55"/>
        <bgColor indexed="64"/>
      </patternFill>
    </fill>
    <fill>
      <patternFill patternType="solid">
        <fgColor rgb="FFFFFF00"/>
        <bgColor indexed="64"/>
      </patternFill>
    </fill>
  </fills>
  <borders count="31">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right/>
      <top style="double">
        <color indexed="8"/>
      </top>
      <bottom/>
    </border>
    <border>
      <left/>
      <right/>
      <top style="double"/>
      <bottom/>
    </border>
    <border>
      <left>
        <color indexed="63"/>
      </left>
      <right>
        <color indexed="63"/>
      </right>
      <top style="thin">
        <color theme="4"/>
      </top>
      <bottom style="double">
        <color theme="4"/>
      </bottom>
    </border>
    <border>
      <left/>
      <right/>
      <top/>
      <bottom style="medium">
        <color indexed="8"/>
      </bottom>
    </border>
    <border>
      <left/>
      <right/>
      <top/>
      <bottom style="thin"/>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medium">
        <color indexed="8"/>
      </left>
      <right/>
      <top style="thin">
        <color indexed="8"/>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medium">
        <color indexed="8"/>
      </right>
      <top style="thin">
        <color indexed="8"/>
      </top>
      <bottom style="thin">
        <color indexed="8"/>
      </bottom>
    </border>
    <border>
      <left style="medium">
        <color indexed="8"/>
      </left>
      <right/>
      <top style="medium">
        <color indexed="8"/>
      </top>
      <bottom style="thin">
        <color indexed="8"/>
      </bottom>
    </border>
    <border>
      <left/>
      <right/>
      <top style="medium">
        <color indexed="8"/>
      </top>
      <bottom style="thin">
        <color indexed="8"/>
      </bottom>
    </border>
    <border>
      <left style="medium">
        <color indexed="8"/>
      </left>
      <right/>
      <top/>
      <bottom/>
    </border>
    <border>
      <left style="thin">
        <color indexed="8"/>
      </left>
      <right/>
      <top style="thin">
        <color indexed="8"/>
      </top>
      <bottom style="medium">
        <color indexed="8"/>
      </bottom>
    </border>
    <border>
      <left/>
      <right style="medium">
        <color indexed="8"/>
      </right>
      <top/>
      <bottom/>
    </border>
    <border>
      <left/>
      <right style="medium">
        <color indexed="8"/>
      </right>
      <top/>
      <bottom style="thin">
        <color indexed="8"/>
      </bottom>
    </border>
    <border>
      <left/>
      <right style="medium">
        <color indexed="8"/>
      </right>
      <top style="thin">
        <color indexed="8"/>
      </top>
      <bottom style="medium"/>
    </border>
    <border>
      <left/>
      <right/>
      <top style="thin">
        <color indexed="8"/>
      </top>
      <bottom/>
    </border>
    <border>
      <left/>
      <right/>
      <top/>
      <bottom style="medium"/>
    </border>
    <border>
      <left/>
      <right/>
      <top style="thick"/>
      <botto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172" fontId="0" fillId="0" borderId="0" applyFill="0" applyBorder="0" applyAlignment="0" applyProtection="0"/>
    <xf numFmtId="37" fontId="0" fillId="0" borderId="0" applyFill="0" applyBorder="0" applyAlignment="0" applyProtection="0"/>
    <xf numFmtId="174" fontId="0" fillId="0" borderId="0" applyFill="0" applyBorder="0" applyAlignment="0" applyProtection="0"/>
    <xf numFmtId="173" fontId="0" fillId="0" borderId="0" applyFill="0" applyBorder="0" applyAlignment="0" applyProtection="0"/>
    <xf numFmtId="180" fontId="0" fillId="0" borderId="0" applyFill="0" applyBorder="0" applyAlignment="0" applyProtection="0"/>
    <xf numFmtId="175" fontId="0" fillId="0" borderId="0" applyFill="0" applyBorder="0" applyAlignment="0" applyProtection="0"/>
    <xf numFmtId="181" fontId="0" fillId="0" borderId="0" applyFill="0" applyBorder="0" applyAlignment="0" applyProtection="0"/>
    <xf numFmtId="0" fontId="49" fillId="20" borderId="0" applyNumberFormat="0" applyBorder="0" applyAlignment="0" applyProtection="0"/>
    <xf numFmtId="2" fontId="0" fillId="0" borderId="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0" fillId="21" borderId="1" applyNumberFormat="0" applyAlignment="0" applyProtection="0"/>
    <xf numFmtId="0" fontId="51" fillId="0" borderId="0" applyNumberFormat="0" applyFill="0" applyBorder="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0" fontId="47" fillId="0" borderId="0">
      <alignment/>
      <protection/>
    </xf>
    <xf numFmtId="0" fontId="47" fillId="0" borderId="0">
      <alignment/>
      <protection/>
    </xf>
    <xf numFmtId="0" fontId="26" fillId="0" borderId="0">
      <alignment/>
      <protection/>
    </xf>
    <xf numFmtId="0" fontId="4" fillId="0" borderId="0">
      <alignment/>
      <protection/>
    </xf>
    <xf numFmtId="0" fontId="0" fillId="0" borderId="0">
      <alignment/>
      <protection/>
    </xf>
    <xf numFmtId="0" fontId="55" fillId="22" borderId="0" applyNumberFormat="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56" fillId="0" borderId="0" applyNumberFormat="0" applyFill="0" applyBorder="0" applyAlignment="0" applyProtection="0"/>
    <xf numFmtId="10" fontId="0" fillId="0" borderId="0" applyFill="0" applyBorder="0" applyAlignment="0" applyProtection="0"/>
    <xf numFmtId="0" fontId="57" fillId="0" borderId="0" applyNumberFormat="0" applyFill="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58" fillId="0" borderId="6" applyNumberFormat="0" applyFill="0" applyAlignment="0" applyProtection="0"/>
    <xf numFmtId="0" fontId="59" fillId="30" borderId="7" applyNumberFormat="0" applyAlignment="0" applyProtection="0"/>
    <xf numFmtId="0" fontId="60" fillId="21" borderId="8" applyNumberFormat="0" applyAlignment="0" applyProtection="0"/>
    <xf numFmtId="0" fontId="61" fillId="31" borderId="0" applyNumberFormat="0" applyBorder="0" applyAlignment="0" applyProtection="0"/>
    <xf numFmtId="0" fontId="0" fillId="0" borderId="9" applyNumberFormat="0" applyFill="0" applyAlignment="0" applyProtection="0"/>
    <xf numFmtId="0" fontId="0" fillId="0" borderId="10"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32" borderId="8" applyNumberFormat="0" applyAlignment="0" applyProtection="0"/>
    <xf numFmtId="0" fontId="63" fillId="0" borderId="11" applyNumberFormat="0" applyFill="0" applyAlignment="0" applyProtection="0"/>
  </cellStyleXfs>
  <cellXfs count="291">
    <xf numFmtId="0" fontId="0" fillId="0" borderId="0" xfId="0" applyAlignment="1">
      <alignment/>
    </xf>
    <xf numFmtId="49" fontId="5" fillId="0" borderId="0" xfId="57" applyNumberFormat="1" applyFont="1" applyBorder="1" applyAlignment="1">
      <alignment horizontal="center" vertical="center"/>
      <protection/>
    </xf>
    <xf numFmtId="0" fontId="6" fillId="0" borderId="0" xfId="57" applyFont="1" applyBorder="1" applyAlignment="1">
      <alignment horizontal="left" vertical="center"/>
      <protection/>
    </xf>
    <xf numFmtId="0" fontId="6" fillId="0" borderId="0" xfId="57" applyFont="1" applyBorder="1" applyAlignment="1">
      <alignment horizontal="center" vertical="center"/>
      <protection/>
    </xf>
    <xf numFmtId="0" fontId="5" fillId="0" borderId="0" xfId="57" applyFont="1" applyBorder="1" applyAlignment="1">
      <alignment vertical="center"/>
      <protection/>
    </xf>
    <xf numFmtId="176" fontId="5" fillId="0" borderId="0" xfId="57" applyNumberFormat="1" applyFont="1" applyBorder="1" applyAlignment="1">
      <alignment horizontal="right" vertical="center"/>
      <protection/>
    </xf>
    <xf numFmtId="49" fontId="5" fillId="0" borderId="0" xfId="57" applyNumberFormat="1" applyFont="1" applyBorder="1" applyAlignment="1" applyProtection="1">
      <alignment horizontal="center" vertical="center"/>
      <protection/>
    </xf>
    <xf numFmtId="0" fontId="6" fillId="0" borderId="0" xfId="57" applyFont="1" applyBorder="1" applyAlignment="1" applyProtection="1">
      <alignment horizontal="left" vertical="center"/>
      <protection/>
    </xf>
    <xf numFmtId="0" fontId="6" fillId="0" borderId="0" xfId="57" applyFont="1" applyBorder="1" applyAlignment="1" applyProtection="1">
      <alignment horizontal="center" vertical="center"/>
      <protection/>
    </xf>
    <xf numFmtId="0" fontId="5" fillId="0" borderId="0" xfId="57" applyFont="1" applyBorder="1" applyAlignment="1" applyProtection="1">
      <alignment vertical="center"/>
      <protection/>
    </xf>
    <xf numFmtId="176" fontId="5" fillId="0" borderId="0" xfId="57" applyNumberFormat="1" applyFont="1" applyBorder="1" applyAlignment="1" applyProtection="1">
      <alignment horizontal="right" vertical="center"/>
      <protection/>
    </xf>
    <xf numFmtId="0" fontId="8" fillId="0" borderId="0" xfId="54" applyFont="1" applyBorder="1" applyAlignment="1">
      <alignment horizontal="center" vertical="center"/>
      <protection/>
    </xf>
    <xf numFmtId="0" fontId="12" fillId="0" borderId="0" xfId="54" applyFont="1" applyBorder="1" applyAlignment="1">
      <alignment vertical="center"/>
      <protection/>
    </xf>
    <xf numFmtId="0" fontId="5" fillId="0" borderId="0" xfId="54" applyFont="1" applyBorder="1" applyAlignment="1">
      <alignment vertical="center"/>
      <protection/>
    </xf>
    <xf numFmtId="0" fontId="14" fillId="0" borderId="0" xfId="54" applyFont="1" applyBorder="1" applyAlignment="1">
      <alignment vertical="center"/>
      <protection/>
    </xf>
    <xf numFmtId="0" fontId="17" fillId="0" borderId="0" xfId="54" applyFont="1" applyBorder="1" applyAlignment="1">
      <alignment vertical="center"/>
      <protection/>
    </xf>
    <xf numFmtId="0" fontId="17" fillId="0" borderId="0" xfId="54" applyFont="1" applyBorder="1" applyAlignment="1">
      <alignment horizontal="center" vertical="center"/>
      <protection/>
    </xf>
    <xf numFmtId="1" fontId="18" fillId="0" borderId="0" xfId="54" applyNumberFormat="1" applyFont="1" applyBorder="1" applyAlignment="1">
      <alignment horizontal="center"/>
      <protection/>
    </xf>
    <xf numFmtId="49" fontId="5" fillId="0" borderId="0" xfId="54" applyNumberFormat="1" applyFont="1" applyBorder="1" applyAlignment="1" applyProtection="1">
      <alignment horizontal="center" vertical="center"/>
      <protection/>
    </xf>
    <xf numFmtId="0" fontId="6" fillId="0" borderId="0" xfId="54" applyFont="1" applyBorder="1" applyAlignment="1" applyProtection="1">
      <alignment horizontal="left" vertical="center"/>
      <protection/>
    </xf>
    <xf numFmtId="0" fontId="6" fillId="0" borderId="0" xfId="54" applyFont="1" applyBorder="1" applyAlignment="1" applyProtection="1">
      <alignment horizontal="center" vertical="center"/>
      <protection/>
    </xf>
    <xf numFmtId="0" fontId="5" fillId="0" borderId="0" xfId="54" applyFont="1" applyBorder="1" applyAlignment="1" applyProtection="1">
      <alignment vertical="center"/>
      <protection/>
    </xf>
    <xf numFmtId="176" fontId="5" fillId="0" borderId="0" xfId="54" applyNumberFormat="1" applyFont="1" applyBorder="1" applyAlignment="1" applyProtection="1">
      <alignment horizontal="right" vertical="center"/>
      <protection/>
    </xf>
    <xf numFmtId="49" fontId="13" fillId="0" borderId="0" xfId="57" applyNumberFormat="1" applyFont="1" applyBorder="1" applyAlignment="1" applyProtection="1">
      <alignment vertical="center"/>
      <protection/>
    </xf>
    <xf numFmtId="0" fontId="6" fillId="0" borderId="0" xfId="57" applyFont="1" applyBorder="1" applyAlignment="1" applyProtection="1">
      <alignment vertical="center"/>
      <protection/>
    </xf>
    <xf numFmtId="0" fontId="13" fillId="0" borderId="0" xfId="57" applyFont="1" applyBorder="1" applyAlignment="1" applyProtection="1">
      <alignment vertical="center"/>
      <protection/>
    </xf>
    <xf numFmtId="176" fontId="13" fillId="0" borderId="0" xfId="57" applyNumberFormat="1" applyFont="1" applyBorder="1" applyAlignment="1" applyProtection="1">
      <alignment horizontal="right" vertical="center"/>
      <protection/>
    </xf>
    <xf numFmtId="0" fontId="13" fillId="0" borderId="0" xfId="57" applyFont="1" applyBorder="1" applyAlignment="1">
      <alignment vertical="center"/>
      <protection/>
    </xf>
    <xf numFmtId="49" fontId="13" fillId="0" borderId="0" xfId="57" applyNumberFormat="1" applyFont="1" applyBorder="1" applyAlignment="1">
      <alignment vertical="center"/>
      <protection/>
    </xf>
    <xf numFmtId="0" fontId="6" fillId="0" borderId="0" xfId="57" applyFont="1" applyBorder="1" applyAlignment="1">
      <alignment vertical="center"/>
      <protection/>
    </xf>
    <xf numFmtId="176" fontId="13" fillId="0" borderId="0" xfId="57" applyNumberFormat="1" applyFont="1" applyBorder="1" applyAlignment="1">
      <alignment horizontal="right" vertical="center"/>
      <protection/>
    </xf>
    <xf numFmtId="4" fontId="20" fillId="0" borderId="0" xfId="53" applyNumberFormat="1" applyFont="1" applyAlignment="1">
      <alignment horizontal="right"/>
      <protection/>
    </xf>
    <xf numFmtId="176" fontId="20" fillId="0" borderId="0" xfId="53" applyNumberFormat="1" applyFont="1" applyProtection="1">
      <alignment/>
      <protection locked="0"/>
    </xf>
    <xf numFmtId="176" fontId="20" fillId="0" borderId="0" xfId="53" applyNumberFormat="1" applyFont="1" applyProtection="1">
      <alignment/>
      <protection/>
    </xf>
    <xf numFmtId="0" fontId="20" fillId="0" borderId="0" xfId="53" applyFont="1">
      <alignment/>
      <protection/>
    </xf>
    <xf numFmtId="4" fontId="21" fillId="0" borderId="0" xfId="53" applyNumberFormat="1" applyFont="1" applyAlignment="1">
      <alignment horizontal="right"/>
      <protection/>
    </xf>
    <xf numFmtId="176" fontId="21" fillId="0" borderId="0" xfId="53" applyNumberFormat="1" applyFont="1" applyProtection="1">
      <alignment/>
      <protection locked="0"/>
    </xf>
    <xf numFmtId="176" fontId="21" fillId="0" borderId="0" xfId="53" applyNumberFormat="1" applyFont="1" applyProtection="1">
      <alignment/>
      <protection/>
    </xf>
    <xf numFmtId="0" fontId="20" fillId="0" borderId="0" xfId="53" applyFont="1" applyFill="1">
      <alignment/>
      <protection/>
    </xf>
    <xf numFmtId="176" fontId="20" fillId="0" borderId="0" xfId="53" applyNumberFormat="1" applyFont="1">
      <alignment/>
      <protection/>
    </xf>
    <xf numFmtId="2" fontId="22" fillId="0" borderId="0" xfId="53" applyNumberFormat="1" applyFont="1" applyAlignment="1">
      <alignment horizontal="left" vertical="top"/>
      <protection/>
    </xf>
    <xf numFmtId="49" fontId="22" fillId="0" borderId="0" xfId="53" applyNumberFormat="1" applyFont="1" applyAlignment="1">
      <alignment horizontal="left" vertical="top"/>
      <protection/>
    </xf>
    <xf numFmtId="0" fontId="21" fillId="0" borderId="0" xfId="53" applyFont="1">
      <alignment/>
      <protection/>
    </xf>
    <xf numFmtId="0" fontId="23" fillId="0" borderId="0" xfId="53" applyFont="1">
      <alignment/>
      <protection/>
    </xf>
    <xf numFmtId="4" fontId="21" fillId="0" borderId="0" xfId="53" applyNumberFormat="1" applyFont="1" applyFill="1" applyAlignment="1">
      <alignment horizontal="right"/>
      <protection/>
    </xf>
    <xf numFmtId="176" fontId="21" fillId="0" borderId="0" xfId="53" applyNumberFormat="1" applyFont="1" applyFill="1" applyProtection="1">
      <alignment/>
      <protection locked="0"/>
    </xf>
    <xf numFmtId="176" fontId="21" fillId="0" borderId="0" xfId="53" applyNumberFormat="1" applyFont="1" applyFill="1" applyProtection="1">
      <alignment/>
      <protection/>
    </xf>
    <xf numFmtId="0" fontId="19" fillId="0" borderId="0" xfId="53" applyFont="1">
      <alignment/>
      <protection/>
    </xf>
    <xf numFmtId="176" fontId="20" fillId="0" borderId="0" xfId="53" applyNumberFormat="1" applyFont="1" applyFill="1" applyProtection="1">
      <alignment/>
      <protection locked="0"/>
    </xf>
    <xf numFmtId="2" fontId="21" fillId="0" borderId="0" xfId="53" applyNumberFormat="1" applyFont="1">
      <alignment/>
      <protection/>
    </xf>
    <xf numFmtId="2" fontId="20" fillId="0" borderId="0" xfId="53" applyNumberFormat="1" applyFont="1">
      <alignment/>
      <protection/>
    </xf>
    <xf numFmtId="1" fontId="22" fillId="0" borderId="0" xfId="53" applyNumberFormat="1" applyFont="1" applyAlignment="1">
      <alignment horizontal="left" vertical="top"/>
      <protection/>
    </xf>
    <xf numFmtId="49" fontId="22" fillId="0" borderId="0" xfId="53" applyNumberFormat="1" applyFont="1" applyFill="1" applyAlignment="1">
      <alignment horizontal="left" vertical="top"/>
      <protection/>
    </xf>
    <xf numFmtId="49" fontId="22" fillId="0" borderId="0" xfId="53" applyNumberFormat="1" applyFont="1" applyFill="1" applyBorder="1" applyAlignment="1">
      <alignment horizontal="left" vertical="top"/>
      <protection/>
    </xf>
    <xf numFmtId="4" fontId="21" fillId="0" borderId="0" xfId="53" applyNumberFormat="1" applyFont="1" applyAlignment="1">
      <alignment horizontal="right" vertical="top"/>
      <protection/>
    </xf>
    <xf numFmtId="179" fontId="21" fillId="0" borderId="0" xfId="53" applyNumberFormat="1" applyFont="1" applyAlignment="1">
      <alignment vertical="top"/>
      <protection/>
    </xf>
    <xf numFmtId="0" fontId="23" fillId="0" borderId="0" xfId="53" applyFont="1">
      <alignment/>
      <protection/>
    </xf>
    <xf numFmtId="49" fontId="22" fillId="0" borderId="0" xfId="53" applyNumberFormat="1" applyFont="1" applyAlignment="1">
      <alignment horizontal="left" vertical="top"/>
      <protection/>
    </xf>
    <xf numFmtId="0" fontId="21" fillId="0" borderId="0" xfId="53" applyFont="1">
      <alignment/>
      <protection/>
    </xf>
    <xf numFmtId="49" fontId="22" fillId="0" borderId="0" xfId="53" applyNumberFormat="1" applyFont="1" applyAlignment="1">
      <alignment horizontal="left" vertical="top" wrapText="1"/>
      <protection/>
    </xf>
    <xf numFmtId="49" fontId="21" fillId="0" borderId="0" xfId="53" applyNumberFormat="1" applyFont="1" applyAlignment="1">
      <alignment horizontal="left" vertical="top" wrapText="1"/>
      <protection/>
    </xf>
    <xf numFmtId="49" fontId="21" fillId="0" borderId="0" xfId="53" applyNumberFormat="1" applyFont="1" applyFill="1" applyAlignment="1">
      <alignment horizontal="left" vertical="top" wrapText="1"/>
      <protection/>
    </xf>
    <xf numFmtId="49" fontId="19" fillId="0" borderId="0" xfId="53" applyNumberFormat="1" applyFont="1" applyAlignment="1">
      <alignment horizontal="left" vertical="top"/>
      <protection/>
    </xf>
    <xf numFmtId="176" fontId="21" fillId="0" borderId="0" xfId="53" applyNumberFormat="1" applyFont="1" applyFill="1" applyBorder="1" applyProtection="1">
      <alignment/>
      <protection locked="0"/>
    </xf>
    <xf numFmtId="176" fontId="21" fillId="0" borderId="0" xfId="53" applyNumberFormat="1" applyFont="1" applyFill="1" applyBorder="1" applyProtection="1">
      <alignment/>
      <protection/>
    </xf>
    <xf numFmtId="176" fontId="21" fillId="0" borderId="0" xfId="53" applyNumberFormat="1" applyFont="1" applyFill="1" applyBorder="1" applyAlignment="1" applyProtection="1">
      <alignment vertical="top"/>
      <protection locked="0"/>
    </xf>
    <xf numFmtId="176" fontId="21" fillId="0" borderId="0" xfId="53" applyNumberFormat="1" applyFont="1" applyFill="1" applyBorder="1" applyAlignment="1">
      <alignment vertical="top"/>
      <protection/>
    </xf>
    <xf numFmtId="2" fontId="22" fillId="0" borderId="0" xfId="53" applyNumberFormat="1" applyFont="1" applyFill="1" applyAlignment="1">
      <alignment horizontal="left" vertical="top"/>
      <protection/>
    </xf>
    <xf numFmtId="4" fontId="21" fillId="0" borderId="0" xfId="53" applyNumberFormat="1" applyFont="1" applyFill="1" applyAlignment="1">
      <alignment horizontal="right" vertical="top"/>
      <protection/>
    </xf>
    <xf numFmtId="176" fontId="21" fillId="0" borderId="0" xfId="53" applyNumberFormat="1" applyFont="1" applyFill="1" applyAlignment="1" applyProtection="1">
      <alignment vertical="top"/>
      <protection locked="0"/>
    </xf>
    <xf numFmtId="176" fontId="21" fillId="0" borderId="0" xfId="53" applyNumberFormat="1" applyFont="1" applyFill="1" applyAlignment="1" applyProtection="1">
      <alignment vertical="top"/>
      <protection/>
    </xf>
    <xf numFmtId="176" fontId="21" fillId="0" borderId="0" xfId="53" applyNumberFormat="1" applyFont="1" applyFill="1" applyAlignment="1">
      <alignment vertical="top"/>
      <protection/>
    </xf>
    <xf numFmtId="1" fontId="22" fillId="0" borderId="0" xfId="53" applyNumberFormat="1" applyFont="1" applyFill="1" applyAlignment="1">
      <alignment horizontal="left" vertical="top"/>
      <protection/>
    </xf>
    <xf numFmtId="49" fontId="22" fillId="0" borderId="0" xfId="53" applyNumberFormat="1" applyFont="1" applyFill="1" applyAlignment="1">
      <alignment horizontal="left" vertical="top" wrapText="1"/>
      <protection/>
    </xf>
    <xf numFmtId="49" fontId="22" fillId="0" borderId="12" xfId="53" applyNumberFormat="1" applyFont="1" applyFill="1" applyBorder="1" applyAlignment="1">
      <alignment horizontal="left" vertical="top"/>
      <protection/>
    </xf>
    <xf numFmtId="49" fontId="22" fillId="0" borderId="12" xfId="53" applyNumberFormat="1" applyFont="1" applyFill="1" applyBorder="1" applyAlignment="1">
      <alignment horizontal="left" vertical="top" wrapText="1"/>
      <protection/>
    </xf>
    <xf numFmtId="4" fontId="22" fillId="0" borderId="12" xfId="53" applyNumberFormat="1" applyFont="1" applyFill="1" applyBorder="1" applyAlignment="1">
      <alignment horizontal="right"/>
      <protection/>
    </xf>
    <xf numFmtId="176" fontId="22" fillId="0" borderId="12" xfId="53" applyNumberFormat="1" applyFont="1" applyFill="1" applyBorder="1" applyProtection="1">
      <alignment/>
      <protection locked="0"/>
    </xf>
    <xf numFmtId="176" fontId="22" fillId="0" borderId="12" xfId="53" applyNumberFormat="1" applyFont="1" applyFill="1" applyBorder="1" applyProtection="1">
      <alignment/>
      <protection/>
    </xf>
    <xf numFmtId="0" fontId="5" fillId="0" borderId="0" xfId="57" applyFont="1" applyBorder="1" applyAlignment="1">
      <alignment vertical="center" wrapText="1"/>
      <protection/>
    </xf>
    <xf numFmtId="49" fontId="19" fillId="0" borderId="0" xfId="53" applyNumberFormat="1" applyFont="1" applyFill="1" applyAlignment="1">
      <alignment horizontal="left" vertical="top"/>
      <protection/>
    </xf>
    <xf numFmtId="176" fontId="20" fillId="0" borderId="0" xfId="53" applyNumberFormat="1" applyFont="1" applyFill="1" applyProtection="1">
      <alignment/>
      <protection/>
    </xf>
    <xf numFmtId="49" fontId="21" fillId="0" borderId="0" xfId="53" applyNumberFormat="1" applyFont="1" applyFill="1" applyBorder="1" applyAlignment="1">
      <alignment horizontal="left" vertical="top" wrapText="1"/>
      <protection/>
    </xf>
    <xf numFmtId="2" fontId="19" fillId="0" borderId="0" xfId="53" applyNumberFormat="1" applyFont="1" applyFill="1" applyAlignment="1">
      <alignment horizontal="left" vertical="top"/>
      <protection/>
    </xf>
    <xf numFmtId="49" fontId="22" fillId="0" borderId="13" xfId="53" applyNumberFormat="1" applyFont="1" applyFill="1" applyBorder="1" applyAlignment="1">
      <alignment horizontal="left" vertical="top"/>
      <protection/>
    </xf>
    <xf numFmtId="49" fontId="21" fillId="0" borderId="13" xfId="53" applyNumberFormat="1" applyFont="1" applyFill="1" applyBorder="1" applyAlignment="1">
      <alignment horizontal="left" vertical="top" wrapText="1"/>
      <protection/>
    </xf>
    <xf numFmtId="176" fontId="21" fillId="0" borderId="13" xfId="53" applyNumberFormat="1" applyFont="1" applyFill="1" applyBorder="1" applyAlignment="1" applyProtection="1">
      <alignment vertical="top"/>
      <protection locked="0"/>
    </xf>
    <xf numFmtId="49" fontId="22" fillId="0" borderId="0" xfId="53" applyNumberFormat="1" applyFont="1" applyFill="1" applyBorder="1" applyAlignment="1">
      <alignment horizontal="left" vertical="top" wrapText="1"/>
      <protection/>
    </xf>
    <xf numFmtId="4" fontId="22" fillId="0" borderId="0" xfId="53" applyNumberFormat="1" applyFont="1" applyFill="1" applyBorder="1" applyAlignment="1">
      <alignment horizontal="right"/>
      <protection/>
    </xf>
    <xf numFmtId="176" fontId="22" fillId="0" borderId="0" xfId="53" applyNumberFormat="1" applyFont="1" applyFill="1" applyBorder="1" applyProtection="1">
      <alignment/>
      <protection locked="0"/>
    </xf>
    <xf numFmtId="176" fontId="22" fillId="0" borderId="0" xfId="53" applyNumberFormat="1" applyFont="1" applyFill="1" applyBorder="1" applyProtection="1">
      <alignment/>
      <protection/>
    </xf>
    <xf numFmtId="176" fontId="21" fillId="0" borderId="13" xfId="53" applyNumberFormat="1" applyFont="1" applyFill="1" applyBorder="1" applyAlignment="1">
      <alignment vertical="top"/>
      <protection/>
    </xf>
    <xf numFmtId="49" fontId="5" fillId="0" borderId="0" xfId="57" applyNumberFormat="1" applyFont="1" applyFill="1" applyBorder="1" applyAlignment="1" applyProtection="1">
      <alignment horizontal="center" vertical="center"/>
      <protection/>
    </xf>
    <xf numFmtId="0" fontId="6" fillId="0" borderId="0" xfId="57" applyFont="1" applyFill="1" applyBorder="1" applyAlignment="1" applyProtection="1">
      <alignment horizontal="left" vertical="center"/>
      <protection/>
    </xf>
    <xf numFmtId="0" fontId="6" fillId="0" borderId="0" xfId="57" applyFont="1" applyFill="1" applyBorder="1" applyAlignment="1" applyProtection="1">
      <alignment horizontal="center" vertical="center"/>
      <protection/>
    </xf>
    <xf numFmtId="0" fontId="5" fillId="0" borderId="0" xfId="57" applyFont="1" applyFill="1" applyBorder="1" applyAlignment="1" applyProtection="1">
      <alignment vertical="center"/>
      <protection/>
    </xf>
    <xf numFmtId="176" fontId="5" fillId="0" borderId="0" xfId="57" applyNumberFormat="1" applyFont="1" applyFill="1" applyBorder="1" applyAlignment="1" applyProtection="1">
      <alignment horizontal="right" vertical="center"/>
      <protection/>
    </xf>
    <xf numFmtId="49" fontId="8" fillId="0" borderId="14" xfId="54" applyNumberFormat="1" applyFont="1" applyFill="1" applyBorder="1" applyAlignment="1" applyProtection="1">
      <alignment horizontal="center" vertical="center"/>
      <protection/>
    </xf>
    <xf numFmtId="177" fontId="9" fillId="0" borderId="15" xfId="54" applyNumberFormat="1" applyFont="1" applyFill="1" applyBorder="1" applyAlignment="1" applyProtection="1">
      <alignment horizontal="left" vertical="center"/>
      <protection/>
    </xf>
    <xf numFmtId="177" fontId="8" fillId="0" borderId="15" xfId="54" applyNumberFormat="1" applyFont="1" applyFill="1" applyBorder="1" applyAlignment="1" applyProtection="1">
      <alignment horizontal="center" vertical="center"/>
      <protection/>
    </xf>
    <xf numFmtId="0" fontId="9" fillId="0" borderId="15" xfId="54" applyFont="1" applyFill="1" applyBorder="1" applyAlignment="1" applyProtection="1">
      <alignment horizontal="center" vertical="center"/>
      <protection/>
    </xf>
    <xf numFmtId="176" fontId="8" fillId="0" borderId="16" xfId="54" applyNumberFormat="1" applyFont="1" applyFill="1" applyBorder="1" applyAlignment="1" applyProtection="1">
      <alignment horizontal="center" vertical="center"/>
      <protection/>
    </xf>
    <xf numFmtId="49" fontId="10" fillId="0" borderId="17" xfId="57" applyNumberFormat="1" applyFont="1" applyFill="1" applyBorder="1" applyAlignment="1" applyProtection="1">
      <alignment horizontal="center" vertical="center"/>
      <protection/>
    </xf>
    <xf numFmtId="0" fontId="11" fillId="0" borderId="18" xfId="57" applyFont="1" applyFill="1" applyBorder="1" applyAlignment="1" applyProtection="1">
      <alignment horizontal="left" vertical="center"/>
      <protection/>
    </xf>
    <xf numFmtId="0" fontId="11" fillId="0" borderId="19" xfId="57" applyFont="1" applyFill="1" applyBorder="1" applyAlignment="1" applyProtection="1">
      <alignment vertical="center"/>
      <protection/>
    </xf>
    <xf numFmtId="4" fontId="10" fillId="0" borderId="19" xfId="57" applyNumberFormat="1" applyFont="1" applyFill="1" applyBorder="1" applyAlignment="1" applyProtection="1">
      <alignment vertical="center"/>
      <protection/>
    </xf>
    <xf numFmtId="176" fontId="10" fillId="0" borderId="20" xfId="57" applyNumberFormat="1" applyFont="1" applyFill="1" applyBorder="1" applyAlignment="1" applyProtection="1">
      <alignment horizontal="right" vertical="center"/>
      <protection/>
    </xf>
    <xf numFmtId="49" fontId="13" fillId="0" borderId="21" xfId="57" applyNumberFormat="1" applyFont="1" applyFill="1" applyBorder="1" applyAlignment="1" applyProtection="1">
      <alignment vertical="center"/>
      <protection/>
    </xf>
    <xf numFmtId="0" fontId="11" fillId="0" borderId="22" xfId="57" applyFont="1" applyFill="1" applyBorder="1" applyAlignment="1" applyProtection="1">
      <alignment horizontal="left" vertical="center"/>
      <protection/>
    </xf>
    <xf numFmtId="0" fontId="6" fillId="0" borderId="22" xfId="57" applyFont="1" applyFill="1" applyBorder="1" applyAlignment="1" applyProtection="1">
      <alignment vertical="center"/>
      <protection/>
    </xf>
    <xf numFmtId="0" fontId="13" fillId="0" borderId="22" xfId="57" applyFont="1" applyFill="1" applyBorder="1" applyAlignment="1" applyProtection="1">
      <alignment vertical="center"/>
      <protection/>
    </xf>
    <xf numFmtId="49" fontId="14" fillId="0" borderId="23" xfId="54" applyNumberFormat="1" applyFont="1" applyFill="1" applyBorder="1" applyAlignment="1" applyProtection="1">
      <alignment horizontal="center" vertical="center"/>
      <protection/>
    </xf>
    <xf numFmtId="0" fontId="15" fillId="0" borderId="0" xfId="54" applyFont="1" applyFill="1" applyBorder="1" applyAlignment="1" applyProtection="1">
      <alignment horizontal="left" vertical="center"/>
      <protection/>
    </xf>
    <xf numFmtId="9" fontId="15" fillId="0" borderId="24" xfId="54" applyNumberFormat="1" applyFont="1" applyFill="1" applyBorder="1" applyAlignment="1" applyProtection="1">
      <alignment horizontal="center" vertical="center"/>
      <protection/>
    </xf>
    <xf numFmtId="0" fontId="14" fillId="0" borderId="0" xfId="54" applyFont="1" applyFill="1" applyBorder="1" applyAlignment="1" applyProtection="1">
      <alignment vertical="center"/>
      <protection/>
    </xf>
    <xf numFmtId="176" fontId="16" fillId="0" borderId="25" xfId="54" applyNumberFormat="1" applyFont="1" applyFill="1" applyBorder="1" applyAlignment="1" applyProtection="1">
      <alignment horizontal="right" vertical="center"/>
      <protection/>
    </xf>
    <xf numFmtId="49" fontId="7" fillId="0" borderId="14" xfId="54" applyNumberFormat="1" applyFont="1" applyFill="1" applyBorder="1" applyAlignment="1" applyProtection="1">
      <alignment horizontal="center" vertical="center"/>
      <protection/>
    </xf>
    <xf numFmtId="0" fontId="7" fillId="0" borderId="15" xfId="54" applyFont="1" applyFill="1" applyBorder="1" applyAlignment="1" applyProtection="1">
      <alignment horizontal="left" vertical="center"/>
      <protection/>
    </xf>
    <xf numFmtId="4" fontId="7" fillId="0" borderId="15" xfId="54" applyNumberFormat="1" applyFont="1" applyFill="1" applyBorder="1" applyAlignment="1" applyProtection="1">
      <alignment horizontal="center" vertical="center"/>
      <protection/>
    </xf>
    <xf numFmtId="0" fontId="7" fillId="0" borderId="15" xfId="54" applyNumberFormat="1" applyFont="1" applyFill="1" applyBorder="1" applyAlignment="1" applyProtection="1">
      <alignment horizontal="center" vertical="center"/>
      <protection/>
    </xf>
    <xf numFmtId="176" fontId="3" fillId="0" borderId="16" xfId="57" applyNumberFormat="1" applyFont="1" applyFill="1" applyBorder="1" applyAlignment="1" applyProtection="1">
      <alignment horizontal="right" vertical="center"/>
      <protection/>
    </xf>
    <xf numFmtId="49" fontId="10" fillId="0" borderId="0" xfId="57" applyNumberFormat="1" applyFont="1" applyFill="1" applyBorder="1" applyAlignment="1" applyProtection="1">
      <alignment horizontal="center" vertical="center"/>
      <protection/>
    </xf>
    <xf numFmtId="0" fontId="11" fillId="0" borderId="0" xfId="57" applyFont="1" applyFill="1" applyBorder="1" applyAlignment="1" applyProtection="1">
      <alignment horizontal="left" vertical="center"/>
      <protection/>
    </xf>
    <xf numFmtId="0" fontId="11" fillId="0" borderId="0" xfId="57" applyFont="1" applyFill="1" applyBorder="1" applyAlignment="1" applyProtection="1">
      <alignment vertical="center"/>
      <protection/>
    </xf>
    <xf numFmtId="4" fontId="10" fillId="0" borderId="0" xfId="57" applyNumberFormat="1" applyFont="1" applyFill="1" applyBorder="1" applyAlignment="1" applyProtection="1">
      <alignment vertical="center"/>
      <protection/>
    </xf>
    <xf numFmtId="176" fontId="10" fillId="0" borderId="0" xfId="57" applyNumberFormat="1" applyFont="1" applyFill="1" applyBorder="1" applyAlignment="1" applyProtection="1">
      <alignment horizontal="right" vertical="center"/>
      <protection/>
    </xf>
    <xf numFmtId="49" fontId="4" fillId="0" borderId="0" xfId="53" applyNumberFormat="1" applyFont="1" applyFill="1" applyAlignment="1">
      <alignment horizontal="left" vertical="top" wrapText="1"/>
      <protection/>
    </xf>
    <xf numFmtId="4" fontId="21" fillId="0" borderId="0" xfId="53" applyNumberFormat="1" applyFont="1" applyFill="1" applyBorder="1" applyAlignment="1">
      <alignment horizontal="right"/>
      <protection/>
    </xf>
    <xf numFmtId="0" fontId="21" fillId="0" borderId="0" xfId="53" applyFont="1" applyFill="1" applyAlignment="1">
      <alignment horizontal="left" vertical="top" wrapText="1"/>
      <protection/>
    </xf>
    <xf numFmtId="176" fontId="19" fillId="0" borderId="12" xfId="53" applyNumberFormat="1" applyFont="1" applyFill="1" applyBorder="1" applyProtection="1">
      <alignment/>
      <protection locked="0"/>
    </xf>
    <xf numFmtId="49" fontId="22" fillId="0" borderId="0" xfId="53" applyNumberFormat="1" applyFont="1" applyFill="1" applyAlignment="1">
      <alignment horizontal="right" vertical="top"/>
      <protection/>
    </xf>
    <xf numFmtId="1" fontId="22" fillId="0" borderId="0" xfId="53" applyNumberFormat="1" applyFont="1" applyAlignment="1">
      <alignment horizontal="left" vertical="top"/>
      <protection/>
    </xf>
    <xf numFmtId="49" fontId="22" fillId="0" borderId="0" xfId="53" applyNumberFormat="1" applyFont="1" applyAlignment="1">
      <alignment horizontal="justify" vertical="top"/>
      <protection/>
    </xf>
    <xf numFmtId="2" fontId="22" fillId="0" borderId="0" xfId="53" applyNumberFormat="1" applyFont="1" applyAlignment="1">
      <alignment horizontal="left" vertical="top"/>
      <protection/>
    </xf>
    <xf numFmtId="49" fontId="21" fillId="0" borderId="0" xfId="53" applyNumberFormat="1" applyFont="1" applyAlignment="1">
      <alignment horizontal="justify" vertical="top" wrapText="1"/>
      <protection/>
    </xf>
    <xf numFmtId="0" fontId="20" fillId="0" borderId="0" xfId="53" applyFont="1" applyFill="1" applyAlignment="1">
      <alignment horizontal="left" vertical="top"/>
      <protection/>
    </xf>
    <xf numFmtId="0" fontId="20" fillId="0" borderId="0" xfId="53" applyFont="1" applyFill="1" applyProtection="1">
      <alignment/>
      <protection locked="0"/>
    </xf>
    <xf numFmtId="0" fontId="20" fillId="0" borderId="0" xfId="53" applyFont="1" applyFill="1" applyProtection="1">
      <alignment/>
      <protection/>
    </xf>
    <xf numFmtId="176" fontId="11" fillId="0" borderId="26" xfId="54" applyNumberFormat="1" applyFont="1" applyFill="1" applyBorder="1" applyAlignment="1" applyProtection="1">
      <alignment horizontal="right" vertical="center"/>
      <protection/>
    </xf>
    <xf numFmtId="176" fontId="10" fillId="0" borderId="27" xfId="57" applyNumberFormat="1" applyFont="1" applyFill="1" applyBorder="1" applyAlignment="1" applyProtection="1">
      <alignment horizontal="right" vertical="center"/>
      <protection/>
    </xf>
    <xf numFmtId="0" fontId="24" fillId="33" borderId="0" xfId="0" applyFont="1" applyFill="1" applyAlignment="1">
      <alignment horizontal="center" vertical="center"/>
    </xf>
    <xf numFmtId="0" fontId="22" fillId="0" borderId="0" xfId="57" applyFont="1" applyFill="1" applyBorder="1" applyAlignment="1" applyProtection="1">
      <alignment horizontal="left" vertical="center"/>
      <protection/>
    </xf>
    <xf numFmtId="4" fontId="21" fillId="0" borderId="0" xfId="53" applyNumberFormat="1" applyFont="1" applyAlignment="1">
      <alignment horizontal="right" vertical="top"/>
      <protection/>
    </xf>
    <xf numFmtId="176" fontId="21" fillId="0" borderId="0" xfId="53" applyNumberFormat="1" applyFont="1" applyAlignment="1" applyProtection="1">
      <alignment vertical="top"/>
      <protection locked="0"/>
    </xf>
    <xf numFmtId="176" fontId="21" fillId="0" borderId="0" xfId="53" applyNumberFormat="1" applyFont="1" applyAlignment="1">
      <alignment vertical="top"/>
      <protection/>
    </xf>
    <xf numFmtId="0" fontId="21" fillId="0" borderId="0" xfId="53" applyNumberFormat="1" applyFont="1" applyFill="1" applyAlignment="1">
      <alignment horizontal="left" vertical="top" wrapText="1"/>
      <protection/>
    </xf>
    <xf numFmtId="0" fontId="5" fillId="0" borderId="0" xfId="54" applyFont="1" applyBorder="1" applyAlignment="1">
      <alignment horizontal="right" vertical="top"/>
      <protection/>
    </xf>
    <xf numFmtId="0" fontId="14" fillId="0" borderId="0" xfId="54" applyFont="1" applyBorder="1" applyAlignment="1">
      <alignment horizontal="right" vertical="top"/>
      <protection/>
    </xf>
    <xf numFmtId="176" fontId="3" fillId="0" borderId="0" xfId="57" applyNumberFormat="1" applyFont="1" applyFill="1" applyBorder="1" applyAlignment="1" applyProtection="1">
      <alignment horizontal="right" vertical="center"/>
      <protection/>
    </xf>
    <xf numFmtId="49" fontId="7" fillId="0" borderId="0" xfId="54" applyNumberFormat="1" applyFont="1" applyFill="1" applyBorder="1" applyAlignment="1" applyProtection="1">
      <alignment horizontal="center" vertical="center"/>
      <protection/>
    </xf>
    <xf numFmtId="4" fontId="7" fillId="0" borderId="0" xfId="54" applyNumberFormat="1" applyFont="1" applyFill="1" applyBorder="1" applyAlignment="1" applyProtection="1">
      <alignment horizontal="center" vertical="center"/>
      <protection/>
    </xf>
    <xf numFmtId="0" fontId="7" fillId="0" borderId="0" xfId="54" applyNumberFormat="1" applyFont="1" applyFill="1" applyBorder="1" applyAlignment="1" applyProtection="1">
      <alignment horizontal="center" vertical="center"/>
      <protection/>
    </xf>
    <xf numFmtId="0" fontId="7" fillId="0" borderId="0" xfId="54" applyFont="1" applyFill="1" applyBorder="1" applyAlignment="1" applyProtection="1">
      <alignment horizontal="left" vertical="center"/>
      <protection/>
    </xf>
    <xf numFmtId="0" fontId="21" fillId="0" borderId="0" xfId="53" applyFont="1" applyAlignment="1">
      <alignment horizontal="left" vertical="top" wrapText="1"/>
      <protection/>
    </xf>
    <xf numFmtId="49" fontId="21" fillId="0" borderId="0" xfId="53" applyNumberFormat="1" applyFont="1" applyAlignment="1">
      <alignment horizontal="left" vertical="top" wrapText="1"/>
      <protection/>
    </xf>
    <xf numFmtId="49" fontId="22" fillId="0" borderId="0" xfId="53" applyNumberFormat="1" applyFont="1" applyAlignment="1">
      <alignment horizontal="left" vertical="top" wrapText="1"/>
      <protection/>
    </xf>
    <xf numFmtId="49" fontId="22" fillId="0" borderId="0" xfId="53" applyNumberFormat="1" applyFont="1" applyAlignment="1">
      <alignment horizontal="left"/>
      <protection/>
    </xf>
    <xf numFmtId="49" fontId="21" fillId="0" borderId="0" xfId="53" applyNumberFormat="1" applyFont="1" applyAlignment="1">
      <alignment vertical="top" wrapText="1"/>
      <protection/>
    </xf>
    <xf numFmtId="4" fontId="21" fillId="0" borderId="0" xfId="53" applyNumberFormat="1" applyFont="1" applyAlignment="1">
      <alignment horizontal="right"/>
      <protection/>
    </xf>
    <xf numFmtId="179" fontId="64" fillId="0" borderId="0" xfId="53" applyNumberFormat="1" applyFont="1" applyProtection="1">
      <alignment/>
      <protection locked="0"/>
    </xf>
    <xf numFmtId="179" fontId="64" fillId="0" borderId="0" xfId="53" applyNumberFormat="1" applyFont="1" applyProtection="1">
      <alignment/>
      <protection/>
    </xf>
    <xf numFmtId="0" fontId="64" fillId="0" borderId="0" xfId="53" applyFont="1">
      <alignment/>
      <protection/>
    </xf>
    <xf numFmtId="179" fontId="21" fillId="0" borderId="0" xfId="53" applyNumberFormat="1" applyFont="1" applyProtection="1">
      <alignment/>
      <protection locked="0"/>
    </xf>
    <xf numFmtId="179" fontId="21" fillId="0" borderId="0" xfId="53" applyNumberFormat="1" applyFont="1" applyProtection="1">
      <alignment/>
      <protection/>
    </xf>
    <xf numFmtId="49" fontId="65" fillId="0" borderId="0" xfId="53" applyNumberFormat="1" applyFont="1" applyAlignment="1">
      <alignment horizontal="left"/>
      <protection/>
    </xf>
    <xf numFmtId="176" fontId="21" fillId="0" borderId="0" xfId="53" applyNumberFormat="1" applyFont="1" applyAlignment="1" applyProtection="1">
      <alignment vertical="top"/>
      <protection/>
    </xf>
    <xf numFmtId="49" fontId="22" fillId="0" borderId="28" xfId="53" applyNumberFormat="1" applyFont="1" applyBorder="1" applyAlignment="1">
      <alignment horizontal="left" vertical="top"/>
      <protection/>
    </xf>
    <xf numFmtId="49" fontId="22" fillId="0" borderId="28" xfId="53" applyNumberFormat="1" applyFont="1" applyBorder="1" applyAlignment="1">
      <alignment horizontal="left" vertical="top" wrapText="1"/>
      <protection/>
    </xf>
    <xf numFmtId="4" fontId="22" fillId="0" borderId="28" xfId="53" applyNumberFormat="1" applyFont="1" applyBorder="1" applyAlignment="1">
      <alignment horizontal="right"/>
      <protection/>
    </xf>
    <xf numFmtId="176" fontId="22" fillId="0" borderId="28" xfId="53" applyNumberFormat="1" applyFont="1" applyBorder="1" applyProtection="1">
      <alignment/>
      <protection locked="0"/>
    </xf>
    <xf numFmtId="176" fontId="22" fillId="0" borderId="28" xfId="53" applyNumberFormat="1" applyFont="1" applyBorder="1" applyProtection="1">
      <alignment/>
      <protection/>
    </xf>
    <xf numFmtId="49" fontId="22" fillId="0" borderId="12" xfId="53" applyNumberFormat="1" applyFont="1" applyBorder="1" applyAlignment="1">
      <alignment horizontal="left" vertical="top"/>
      <protection/>
    </xf>
    <xf numFmtId="49" fontId="22" fillId="0" borderId="12" xfId="53" applyNumberFormat="1" applyFont="1" applyBorder="1" applyAlignment="1">
      <alignment horizontal="left" vertical="top" wrapText="1"/>
      <protection/>
    </xf>
    <xf numFmtId="4" fontId="22" fillId="0" borderId="12" xfId="53" applyNumberFormat="1" applyFont="1" applyBorder="1" applyAlignment="1">
      <alignment horizontal="right"/>
      <protection/>
    </xf>
    <xf numFmtId="176" fontId="22" fillId="0" borderId="12" xfId="53" applyNumberFormat="1" applyFont="1" applyBorder="1" applyProtection="1">
      <alignment/>
      <protection locked="0"/>
    </xf>
    <xf numFmtId="176" fontId="22" fillId="0" borderId="12" xfId="53" applyNumberFormat="1" applyFont="1" applyBorder="1" applyProtection="1">
      <alignment/>
      <protection/>
    </xf>
    <xf numFmtId="49" fontId="21" fillId="0" borderId="13" xfId="53" applyNumberFormat="1" applyFont="1" applyBorder="1" applyAlignment="1">
      <alignment vertical="top" wrapText="1"/>
      <protection/>
    </xf>
    <xf numFmtId="9" fontId="21" fillId="0" borderId="13" xfId="53" applyNumberFormat="1" applyFont="1" applyBorder="1" applyAlignment="1">
      <alignment horizontal="right"/>
      <protection/>
    </xf>
    <xf numFmtId="179" fontId="21" fillId="0" borderId="13" xfId="53" applyNumberFormat="1" applyFont="1" applyBorder="1" applyProtection="1">
      <alignment/>
      <protection/>
    </xf>
    <xf numFmtId="0" fontId="21" fillId="34" borderId="0" xfId="53" applyFont="1" applyFill="1">
      <alignment/>
      <protection/>
    </xf>
    <xf numFmtId="0" fontId="23" fillId="34" borderId="0" xfId="53" applyFont="1" applyFill="1">
      <alignment/>
      <protection/>
    </xf>
    <xf numFmtId="0" fontId="64" fillId="34" borderId="0" xfId="53" applyFont="1" applyFill="1">
      <alignment/>
      <protection/>
    </xf>
    <xf numFmtId="0" fontId="26" fillId="0" borderId="0" xfId="52">
      <alignment/>
      <protection/>
    </xf>
    <xf numFmtId="2" fontId="22" fillId="0" borderId="13" xfId="53" applyNumberFormat="1" applyFont="1" applyBorder="1" applyAlignment="1">
      <alignment horizontal="left"/>
      <protection/>
    </xf>
    <xf numFmtId="4" fontId="21" fillId="0" borderId="0" xfId="53" applyNumberFormat="1" applyFont="1" applyFill="1" applyBorder="1" applyAlignment="1">
      <alignment horizontal="right" vertical="top"/>
      <protection/>
    </xf>
    <xf numFmtId="176" fontId="21" fillId="0" borderId="13" xfId="53" applyNumberFormat="1" applyFont="1" applyFill="1" applyBorder="1" applyProtection="1">
      <alignment/>
      <protection locked="0"/>
    </xf>
    <xf numFmtId="176" fontId="21" fillId="0" borderId="13" xfId="53" applyNumberFormat="1" applyFont="1" applyFill="1" applyBorder="1" applyProtection="1">
      <alignment/>
      <protection/>
    </xf>
    <xf numFmtId="176" fontId="19" fillId="0" borderId="0" xfId="53" applyNumberFormat="1" applyFont="1" applyFill="1" applyBorder="1" applyProtection="1">
      <alignment/>
      <protection locked="0"/>
    </xf>
    <xf numFmtId="179" fontId="21" fillId="0" borderId="0" xfId="53" applyNumberFormat="1" applyFont="1">
      <alignment/>
      <protection/>
    </xf>
    <xf numFmtId="1" fontId="22" fillId="0" borderId="0" xfId="53" applyNumberFormat="1" applyFont="1" applyAlignment="1">
      <alignment horizontal="left"/>
      <protection/>
    </xf>
    <xf numFmtId="49" fontId="22" fillId="0" borderId="0" xfId="53" applyNumberFormat="1" applyFont="1" applyAlignment="1">
      <alignment vertical="top" wrapText="1"/>
      <protection/>
    </xf>
    <xf numFmtId="0" fontId="64" fillId="0" borderId="0" xfId="53" applyFont="1">
      <alignment/>
      <protection/>
    </xf>
    <xf numFmtId="176" fontId="21" fillId="0" borderId="13" xfId="53" applyNumberFormat="1" applyFont="1" applyBorder="1" applyAlignment="1">
      <alignment vertical="top"/>
      <protection/>
    </xf>
    <xf numFmtId="0" fontId="64" fillId="0" borderId="0" xfId="53" applyFont="1">
      <alignment/>
      <protection/>
    </xf>
    <xf numFmtId="4" fontId="64" fillId="0" borderId="0" xfId="53" applyNumberFormat="1" applyFont="1" applyAlignment="1">
      <alignment horizontal="right"/>
      <protection/>
    </xf>
    <xf numFmtId="179" fontId="64" fillId="0" borderId="0" xfId="53" applyNumberFormat="1" applyFont="1">
      <alignment/>
      <protection/>
    </xf>
    <xf numFmtId="179" fontId="21" fillId="0" borderId="0" xfId="53" applyNumberFormat="1" applyFont="1" applyAlignment="1" applyProtection="1">
      <alignment vertical="top"/>
      <protection locked="0"/>
    </xf>
    <xf numFmtId="0" fontId="22" fillId="0" borderId="0" xfId="0" applyFont="1" applyBorder="1" applyAlignment="1">
      <alignment vertical="top"/>
    </xf>
    <xf numFmtId="0" fontId="64" fillId="0" borderId="0" xfId="53" applyFont="1">
      <alignment/>
      <protection/>
    </xf>
    <xf numFmtId="0" fontId="64" fillId="0" borderId="0" xfId="53" applyFont="1">
      <alignment/>
      <protection/>
    </xf>
    <xf numFmtId="179" fontId="21" fillId="0" borderId="0" xfId="53" applyNumberFormat="1" applyFont="1" applyAlignment="1" applyProtection="1">
      <alignment vertical="top"/>
      <protection/>
    </xf>
    <xf numFmtId="2" fontId="21" fillId="0" borderId="0" xfId="53" applyNumberFormat="1" applyFont="1">
      <alignment/>
      <protection/>
    </xf>
    <xf numFmtId="2" fontId="64" fillId="0" borderId="0" xfId="53" applyNumberFormat="1" applyFont="1">
      <alignment/>
      <protection/>
    </xf>
    <xf numFmtId="0" fontId="64" fillId="0" borderId="0" xfId="53" applyFont="1">
      <alignment/>
      <protection/>
    </xf>
    <xf numFmtId="2" fontId="22" fillId="0" borderId="0" xfId="53" applyNumberFormat="1" applyFont="1" applyAlignment="1">
      <alignment horizontal="left"/>
      <protection/>
    </xf>
    <xf numFmtId="2" fontId="64" fillId="0" borderId="0" xfId="53" applyNumberFormat="1" applyFont="1">
      <alignment/>
      <protection/>
    </xf>
    <xf numFmtId="49" fontId="21" fillId="0" borderId="0" xfId="53" applyNumberFormat="1" applyFont="1" applyAlignment="1">
      <alignment horizontal="left" vertical="top"/>
      <protection/>
    </xf>
    <xf numFmtId="0" fontId="65" fillId="0" borderId="0" xfId="53" applyFont="1">
      <alignment/>
      <protection/>
    </xf>
    <xf numFmtId="179" fontId="21" fillId="0" borderId="13" xfId="53" applyNumberFormat="1" applyFont="1" applyBorder="1" applyProtection="1">
      <alignment/>
      <protection locked="0"/>
    </xf>
    <xf numFmtId="2" fontId="64" fillId="0" borderId="0" xfId="53" applyNumberFormat="1" applyFont="1">
      <alignment/>
      <protection/>
    </xf>
    <xf numFmtId="49" fontId="22" fillId="0" borderId="29" xfId="53" applyNumberFormat="1" applyFont="1" applyBorder="1" applyAlignment="1">
      <alignment horizontal="left"/>
      <protection/>
    </xf>
    <xf numFmtId="49" fontId="22" fillId="0" borderId="29" xfId="53" applyNumberFormat="1" applyFont="1" applyBorder="1" applyAlignment="1">
      <alignment vertical="top" wrapText="1"/>
      <protection/>
    </xf>
    <xf numFmtId="4" fontId="22" fillId="0" borderId="29" xfId="53" applyNumberFormat="1" applyFont="1" applyBorder="1" applyAlignment="1">
      <alignment horizontal="right"/>
      <protection/>
    </xf>
    <xf numFmtId="179" fontId="22" fillId="0" borderId="29" xfId="53" applyNumberFormat="1" applyFont="1" applyBorder="1" applyProtection="1">
      <alignment/>
      <protection locked="0"/>
    </xf>
    <xf numFmtId="179" fontId="21" fillId="0" borderId="13" xfId="53" applyNumberFormat="1" applyFont="1" applyBorder="1" applyAlignment="1" applyProtection="1">
      <alignment vertical="top"/>
      <protection locked="0"/>
    </xf>
    <xf numFmtId="0" fontId="64" fillId="0" borderId="0" xfId="53" applyFont="1">
      <alignment/>
      <protection/>
    </xf>
    <xf numFmtId="49" fontId="65" fillId="0" borderId="0" xfId="53" applyNumberFormat="1" applyFont="1" applyAlignment="1">
      <alignment horizontal="left"/>
      <protection/>
    </xf>
    <xf numFmtId="179" fontId="64" fillId="0" borderId="0" xfId="53" applyNumberFormat="1" applyFont="1" applyProtection="1">
      <alignment/>
      <protection locked="0"/>
    </xf>
    <xf numFmtId="179" fontId="64" fillId="0" borderId="0" xfId="53" applyNumberFormat="1" applyFont="1" applyProtection="1">
      <alignment/>
      <protection/>
    </xf>
    <xf numFmtId="179" fontId="64" fillId="0" borderId="0" xfId="53" applyNumberFormat="1" applyFont="1" applyProtection="1">
      <alignment/>
      <protection/>
    </xf>
    <xf numFmtId="49" fontId="22" fillId="0" borderId="0" xfId="53" applyNumberFormat="1" applyFont="1" applyAlignment="1">
      <alignment horizontal="justify"/>
      <protection/>
    </xf>
    <xf numFmtId="49" fontId="21" fillId="0" borderId="0" xfId="53" applyNumberFormat="1" applyFont="1" applyFill="1" applyAlignment="1">
      <alignment horizontal="justify" vertical="top" wrapText="1"/>
      <protection/>
    </xf>
    <xf numFmtId="4" fontId="21" fillId="0" borderId="0" xfId="53" applyNumberFormat="1" applyFont="1" applyFill="1" applyAlignment="1">
      <alignment horizontal="right"/>
      <protection/>
    </xf>
    <xf numFmtId="179" fontId="21" fillId="0" borderId="0" xfId="53" applyNumberFormat="1" applyFont="1" applyFill="1" applyProtection="1">
      <alignment/>
      <protection locked="0"/>
    </xf>
    <xf numFmtId="179" fontId="21" fillId="0" borderId="0" xfId="53" applyNumberFormat="1" applyFont="1" applyFill="1" applyProtection="1">
      <alignment/>
      <protection/>
    </xf>
    <xf numFmtId="179" fontId="64" fillId="0" borderId="0" xfId="53" applyNumberFormat="1" applyFont="1" applyProtection="1">
      <alignment/>
      <protection locked="0"/>
    </xf>
    <xf numFmtId="179" fontId="64" fillId="0" borderId="0" xfId="53" applyNumberFormat="1" applyFont="1" applyProtection="1">
      <alignment/>
      <protection/>
    </xf>
    <xf numFmtId="49" fontId="21" fillId="0" borderId="13" xfId="53" applyNumberFormat="1" applyFont="1" applyBorder="1" applyAlignment="1">
      <alignment horizontal="justify" vertical="top" wrapText="1"/>
      <protection/>
    </xf>
    <xf numFmtId="0" fontId="64" fillId="0" borderId="0" xfId="53" applyFont="1">
      <alignment/>
      <protection/>
    </xf>
    <xf numFmtId="49" fontId="22" fillId="0" borderId="13" xfId="53" applyNumberFormat="1" applyFont="1" applyBorder="1" applyAlignment="1">
      <alignment horizontal="left" vertical="top"/>
      <protection/>
    </xf>
    <xf numFmtId="4" fontId="21" fillId="0" borderId="0" xfId="53" applyNumberFormat="1" applyFont="1" applyFill="1" applyAlignment="1">
      <alignment horizontal="right" vertical="top"/>
      <protection/>
    </xf>
    <xf numFmtId="179" fontId="21" fillId="0" borderId="0" xfId="53" applyNumberFormat="1" applyFont="1" applyFill="1" applyAlignment="1" applyProtection="1">
      <alignment vertical="top"/>
      <protection locked="0"/>
    </xf>
    <xf numFmtId="179" fontId="21" fillId="0" borderId="0" xfId="53" applyNumberFormat="1" applyFont="1" applyFill="1" applyAlignment="1" applyProtection="1">
      <alignment vertical="top"/>
      <protection/>
    </xf>
    <xf numFmtId="49" fontId="22" fillId="0" borderId="0" xfId="53" applyNumberFormat="1" applyFont="1" applyFill="1" applyAlignment="1">
      <alignment horizontal="left" vertical="top"/>
      <protection/>
    </xf>
    <xf numFmtId="2" fontId="22" fillId="0" borderId="0" xfId="53" applyNumberFormat="1" applyFont="1" applyFill="1" applyAlignment="1">
      <alignment horizontal="left"/>
      <protection/>
    </xf>
    <xf numFmtId="179" fontId="21" fillId="0" borderId="0" xfId="53" applyNumberFormat="1" applyFont="1" applyFill="1" applyAlignment="1">
      <alignment vertical="top"/>
      <protection/>
    </xf>
    <xf numFmtId="49" fontId="22" fillId="0" borderId="0" xfId="53" applyNumberFormat="1" applyFont="1" applyFill="1" applyAlignment="1">
      <alignment horizontal="left"/>
      <protection/>
    </xf>
    <xf numFmtId="2" fontId="22" fillId="0" borderId="0" xfId="53" applyNumberFormat="1" applyFont="1" applyFill="1" applyAlignment="1">
      <alignment horizontal="left" vertical="top"/>
      <protection/>
    </xf>
    <xf numFmtId="176" fontId="21" fillId="0" borderId="0" xfId="53" applyNumberFormat="1" applyFont="1" applyFill="1" applyBorder="1" applyAlignment="1" applyProtection="1">
      <alignment vertical="top"/>
      <protection/>
    </xf>
    <xf numFmtId="49" fontId="22" fillId="0" borderId="13" xfId="53" applyNumberFormat="1" applyFont="1" applyBorder="1" applyAlignment="1">
      <alignment horizontal="left" vertical="top"/>
      <protection/>
    </xf>
    <xf numFmtId="176" fontId="21" fillId="0" borderId="13" xfId="53" applyNumberFormat="1" applyFont="1" applyBorder="1" applyAlignment="1" applyProtection="1">
      <alignment vertical="top"/>
      <protection locked="0"/>
    </xf>
    <xf numFmtId="176" fontId="21" fillId="0" borderId="13" xfId="53" applyNumberFormat="1" applyFont="1" applyBorder="1" applyAlignment="1" applyProtection="1">
      <alignment vertical="top"/>
      <protection/>
    </xf>
    <xf numFmtId="49" fontId="22" fillId="0" borderId="0" xfId="53" applyNumberFormat="1" applyFont="1" applyBorder="1" applyAlignment="1">
      <alignment horizontal="left" vertical="top"/>
      <protection/>
    </xf>
    <xf numFmtId="49" fontId="21" fillId="0" borderId="0" xfId="53" applyNumberFormat="1" applyFont="1" applyBorder="1" applyAlignment="1">
      <alignment horizontal="justify" vertical="top" wrapText="1"/>
      <protection/>
    </xf>
    <xf numFmtId="179" fontId="21" fillId="0" borderId="0" xfId="53" applyNumberFormat="1" applyFont="1" applyBorder="1" applyAlignment="1" applyProtection="1">
      <alignment vertical="top"/>
      <protection locked="0"/>
    </xf>
    <xf numFmtId="176" fontId="21" fillId="0" borderId="0" xfId="53" applyNumberFormat="1" applyFont="1" applyBorder="1" applyAlignment="1">
      <alignment vertical="top"/>
      <protection/>
    </xf>
    <xf numFmtId="0" fontId="27" fillId="33" borderId="0" xfId="0" applyFont="1" applyFill="1" applyAlignment="1">
      <alignment horizontal="center" vertical="center"/>
    </xf>
    <xf numFmtId="178" fontId="21" fillId="0" borderId="0" xfId="53" applyNumberFormat="1" applyFont="1" applyAlignment="1">
      <alignment horizontal="right"/>
      <protection/>
    </xf>
    <xf numFmtId="0" fontId="21" fillId="0" borderId="0" xfId="53" applyFont="1" applyFill="1">
      <alignment/>
      <protection/>
    </xf>
    <xf numFmtId="4" fontId="21" fillId="0" borderId="13" xfId="53" applyNumberFormat="1" applyFont="1" applyFill="1" applyBorder="1" applyAlignment="1">
      <alignment horizontal="right"/>
      <protection/>
    </xf>
    <xf numFmtId="4" fontId="21" fillId="0" borderId="13" xfId="53" applyNumberFormat="1" applyFont="1" applyFill="1" applyBorder="1" applyAlignment="1">
      <alignment horizontal="right" vertical="top"/>
      <protection/>
    </xf>
    <xf numFmtId="4" fontId="21" fillId="0" borderId="12" xfId="53" applyNumberFormat="1" applyFont="1" applyFill="1" applyBorder="1" applyAlignment="1">
      <alignment horizontal="right"/>
      <protection/>
    </xf>
    <xf numFmtId="0" fontId="26" fillId="0" borderId="0" xfId="52" applyFont="1">
      <alignment/>
      <protection/>
    </xf>
    <xf numFmtId="4" fontId="21" fillId="0" borderId="13" xfId="53" applyNumberFormat="1" applyFont="1" applyBorder="1" applyAlignment="1">
      <alignment horizontal="right"/>
      <protection/>
    </xf>
    <xf numFmtId="4" fontId="21" fillId="0" borderId="13" xfId="53" applyNumberFormat="1" applyFont="1" applyBorder="1" applyAlignment="1">
      <alignment horizontal="right" vertical="top"/>
      <protection/>
    </xf>
    <xf numFmtId="4" fontId="21" fillId="0" borderId="0" xfId="53" applyNumberFormat="1" applyFont="1" applyBorder="1" applyAlignment="1">
      <alignment horizontal="right" vertical="top"/>
      <protection/>
    </xf>
    <xf numFmtId="4" fontId="21" fillId="0" borderId="13" xfId="53" applyNumberFormat="1" applyFont="1" applyBorder="1" applyAlignment="1">
      <alignment horizontal="right" vertical="top"/>
      <protection/>
    </xf>
    <xf numFmtId="0" fontId="21" fillId="0" borderId="0" xfId="53" applyFont="1" applyFill="1">
      <alignment/>
      <protection/>
    </xf>
    <xf numFmtId="182" fontId="27" fillId="0" borderId="0" xfId="0" applyNumberFormat="1" applyFont="1" applyAlignment="1">
      <alignment/>
    </xf>
    <xf numFmtId="0" fontId="0" fillId="0" borderId="0" xfId="0" applyFont="1" applyAlignment="1">
      <alignment vertical="top"/>
    </xf>
    <xf numFmtId="4" fontId="0" fillId="0" borderId="0" xfId="0" applyNumberFormat="1" applyFont="1" applyAlignment="1">
      <alignment vertical="top" wrapText="1"/>
    </xf>
    <xf numFmtId="1" fontId="0" fillId="0" borderId="0" xfId="0" applyNumberFormat="1" applyFont="1" applyAlignment="1">
      <alignment horizontal="center"/>
    </xf>
    <xf numFmtId="1" fontId="0" fillId="0" borderId="0" xfId="0" applyNumberFormat="1" applyFont="1" applyAlignment="1">
      <alignment/>
    </xf>
    <xf numFmtId="4" fontId="0" fillId="0" borderId="0" xfId="0" applyNumberFormat="1" applyFont="1" applyAlignment="1">
      <alignment/>
    </xf>
    <xf numFmtId="183" fontId="0" fillId="0" borderId="0" xfId="0" applyNumberFormat="1" applyFont="1" applyAlignment="1">
      <alignment/>
    </xf>
    <xf numFmtId="0" fontId="28" fillId="0" borderId="0" xfId="52" applyFont="1">
      <alignment/>
      <protection/>
    </xf>
    <xf numFmtId="0" fontId="28" fillId="0" borderId="0" xfId="52" applyFont="1" applyAlignment="1">
      <alignment vertical="top"/>
      <protection/>
    </xf>
    <xf numFmtId="4" fontId="28" fillId="0" borderId="0" xfId="52" applyNumberFormat="1" applyFont="1" applyBorder="1">
      <alignment/>
      <protection/>
    </xf>
    <xf numFmtId="0" fontId="4" fillId="0" borderId="0" xfId="52" applyFont="1" applyAlignment="1">
      <alignment vertical="top"/>
      <protection/>
    </xf>
    <xf numFmtId="4" fontId="4" fillId="0" borderId="0" xfId="52" applyNumberFormat="1" applyFont="1" applyAlignment="1">
      <alignment vertical="top" wrapText="1"/>
      <protection/>
    </xf>
    <xf numFmtId="1" fontId="4" fillId="0" borderId="0" xfId="52" applyNumberFormat="1" applyFont="1">
      <alignment/>
      <protection/>
    </xf>
    <xf numFmtId="4" fontId="4" fillId="0" borderId="0" xfId="52" applyNumberFormat="1" applyFont="1">
      <alignment/>
      <protection/>
    </xf>
    <xf numFmtId="183" fontId="4" fillId="0" borderId="0" xfId="52" applyNumberFormat="1" applyFont="1">
      <alignment/>
      <protection/>
    </xf>
    <xf numFmtId="2" fontId="4" fillId="0" borderId="0" xfId="52" applyNumberFormat="1" applyFont="1">
      <alignment/>
      <protection/>
    </xf>
    <xf numFmtId="1" fontId="4" fillId="0" borderId="0" xfId="52" applyNumberFormat="1" applyFont="1" applyAlignment="1">
      <alignment horizontal="center"/>
      <protection/>
    </xf>
    <xf numFmtId="4" fontId="29" fillId="0" borderId="0" xfId="52" applyNumberFormat="1" applyFont="1" applyFill="1" applyAlignment="1">
      <alignment vertical="top" wrapText="1"/>
      <protection/>
    </xf>
    <xf numFmtId="4" fontId="28" fillId="0" borderId="0" xfId="52" applyNumberFormat="1" applyFont="1">
      <alignment/>
      <protection/>
    </xf>
    <xf numFmtId="184" fontId="29" fillId="0" borderId="0" xfId="52" applyNumberFormat="1" applyFont="1">
      <alignment/>
      <protection/>
    </xf>
    <xf numFmtId="4" fontId="29" fillId="0" borderId="30" xfId="52" applyNumberFormat="1" applyFont="1" applyFill="1" applyBorder="1" applyAlignment="1">
      <alignment vertical="top" wrapText="1"/>
      <protection/>
    </xf>
    <xf numFmtId="4" fontId="28" fillId="0" borderId="30" xfId="52" applyNumberFormat="1" applyFont="1" applyBorder="1">
      <alignment/>
      <protection/>
    </xf>
    <xf numFmtId="184" fontId="29" fillId="0" borderId="30" xfId="52" applyNumberFormat="1" applyFont="1" applyBorder="1">
      <alignment/>
      <protection/>
    </xf>
    <xf numFmtId="4" fontId="29" fillId="0" borderId="0" xfId="52" applyNumberFormat="1" applyFont="1" applyFill="1" applyBorder="1" applyAlignment="1">
      <alignment vertical="top" wrapText="1"/>
      <protection/>
    </xf>
    <xf numFmtId="184" fontId="29" fillId="0" borderId="0" xfId="52" applyNumberFormat="1" applyFont="1" applyBorder="1">
      <alignment/>
      <protection/>
    </xf>
    <xf numFmtId="0" fontId="25" fillId="0" borderId="0" xfId="0" applyFont="1" applyAlignment="1">
      <alignment vertical="top" wrapText="1"/>
    </xf>
    <xf numFmtId="0" fontId="0" fillId="0" borderId="0" xfId="0" applyAlignment="1">
      <alignment vertical="top"/>
    </xf>
    <xf numFmtId="0" fontId="7" fillId="0" borderId="0" xfId="57" applyFont="1" applyFill="1" applyBorder="1" applyAlignment="1" applyProtection="1">
      <alignment horizontal="left" vertical="center" wrapText="1"/>
      <protection/>
    </xf>
    <xf numFmtId="0" fontId="0" fillId="0" borderId="0" xfId="0" applyFill="1" applyAlignment="1">
      <alignment vertical="center" wrapText="1"/>
    </xf>
    <xf numFmtId="0" fontId="25" fillId="0" borderId="0" xfId="0" applyFont="1" applyAlignment="1">
      <alignment horizontal="justify" vertical="top"/>
    </xf>
    <xf numFmtId="0" fontId="0" fillId="0" borderId="0" xfId="0" applyAlignment="1">
      <alignment/>
    </xf>
    <xf numFmtId="0" fontId="24" fillId="33" borderId="0" xfId="0" applyFont="1" applyFill="1" applyBorder="1" applyAlignment="1">
      <alignment vertical="top" wrapText="1"/>
    </xf>
    <xf numFmtId="0" fontId="24" fillId="33" borderId="0" xfId="0" applyFont="1" applyFill="1" applyAlignment="1">
      <alignment vertical="top" wrapText="1"/>
    </xf>
  </cellXfs>
  <cellStyles count="68">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0" xfId="33"/>
    <cellStyle name="Comma0 2" xfId="34"/>
    <cellStyle name="Currency_pop-viad" xfId="35"/>
    <cellStyle name="Currency0" xfId="36"/>
    <cellStyle name="Currency0 2" xfId="37"/>
    <cellStyle name="Date" xfId="38"/>
    <cellStyle name="Date 2" xfId="39"/>
    <cellStyle name="Dobro" xfId="40"/>
    <cellStyle name="Fixed" xfId="41"/>
    <cellStyle name="Heading 1" xfId="42"/>
    <cellStyle name="Heading 2" xfId="43"/>
    <cellStyle name="Izhod" xfId="44"/>
    <cellStyle name="Naslov" xfId="45"/>
    <cellStyle name="Naslov 1" xfId="46"/>
    <cellStyle name="Naslov 2" xfId="47"/>
    <cellStyle name="Naslov 3" xfId="48"/>
    <cellStyle name="Naslov 4" xfId="49"/>
    <cellStyle name="Navadno 2" xfId="50"/>
    <cellStyle name="Navadno 2 2" xfId="51"/>
    <cellStyle name="Navadno 3" xfId="52"/>
    <cellStyle name="Navadno_SLOV_C" xfId="53"/>
    <cellStyle name="Navadno_TENIS-OTOCEC" xfId="54"/>
    <cellStyle name="Nevtralno" xfId="55"/>
    <cellStyle name="Normal_1.faza" xfId="56"/>
    <cellStyle name="Normal_I-BREZOV" xfId="57"/>
    <cellStyle name="Percent" xfId="58"/>
    <cellStyle name="Odstotek 2" xfId="59"/>
    <cellStyle name="Opomba" xfId="60"/>
    <cellStyle name="Opozorilo" xfId="61"/>
    <cellStyle name="Percent_pop-viad" xfId="62"/>
    <cellStyle name="Pojasnjevalno besedilo" xfId="63"/>
    <cellStyle name="Poudarek1" xfId="64"/>
    <cellStyle name="Poudarek2" xfId="65"/>
    <cellStyle name="Poudarek3" xfId="66"/>
    <cellStyle name="Poudarek4" xfId="67"/>
    <cellStyle name="Poudarek5" xfId="68"/>
    <cellStyle name="Poudarek6" xfId="69"/>
    <cellStyle name="Povezana celica" xfId="70"/>
    <cellStyle name="Preveri celico" xfId="71"/>
    <cellStyle name="Računanje" xfId="72"/>
    <cellStyle name="Slabo" xfId="73"/>
    <cellStyle name="Total" xfId="74"/>
    <cellStyle name="Total 2" xfId="75"/>
    <cellStyle name="Currency" xfId="76"/>
    <cellStyle name="Currency [0]" xfId="77"/>
    <cellStyle name="Comma" xfId="78"/>
    <cellStyle name="Comma [0]" xfId="79"/>
    <cellStyle name="Vnos" xfId="80"/>
    <cellStyle name="Vsota"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4F81BD"/>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08"/>
  <sheetViews>
    <sheetView view="pageBreakPreview" zoomScaleSheetLayoutView="100" zoomScalePageLayoutView="0" workbookViewId="0" topLeftCell="A4">
      <selection activeCell="E14" sqref="E14"/>
    </sheetView>
  </sheetViews>
  <sheetFormatPr defaultColWidth="9.140625" defaultRowHeight="12.75"/>
  <cols>
    <col min="1" max="1" width="6.140625" style="1" customWidth="1"/>
    <col min="2" max="2" width="37.140625" style="2" customWidth="1"/>
    <col min="3" max="3" width="7.00390625" style="3" customWidth="1"/>
    <col min="4" max="4" width="4.7109375" style="4" customWidth="1"/>
    <col min="5" max="5" width="20.7109375" style="5" customWidth="1"/>
    <col min="6" max="8" width="10.28125" style="4" customWidth="1"/>
    <col min="9" max="16384" width="9.140625" style="4" customWidth="1"/>
  </cols>
  <sheetData>
    <row r="1" spans="1:5" ht="11.25">
      <c r="A1" s="6"/>
      <c r="B1" s="7"/>
      <c r="C1" s="8"/>
      <c r="D1" s="9"/>
      <c r="E1" s="10"/>
    </row>
    <row r="2" spans="1:7" ht="21.75" customHeight="1">
      <c r="A2" s="92"/>
      <c r="B2" s="285" t="s">
        <v>228</v>
      </c>
      <c r="C2" s="286"/>
      <c r="D2" s="286"/>
      <c r="E2" s="286"/>
      <c r="F2" s="79"/>
      <c r="G2" s="79"/>
    </row>
    <row r="3" spans="1:5" ht="21.75" customHeight="1">
      <c r="A3" s="92"/>
      <c r="B3" s="141"/>
      <c r="C3" s="94"/>
      <c r="D3" s="95"/>
      <c r="E3" s="96"/>
    </row>
    <row r="4" spans="1:5" ht="12" thickBot="1">
      <c r="A4" s="92"/>
      <c r="B4" s="93"/>
      <c r="C4" s="94"/>
      <c r="D4" s="95"/>
      <c r="E4" s="96"/>
    </row>
    <row r="5" spans="1:5" s="11" customFormat="1" ht="19.5" customHeight="1" thickBot="1">
      <c r="A5" s="97" t="s">
        <v>0</v>
      </c>
      <c r="B5" s="98" t="s">
        <v>1</v>
      </c>
      <c r="C5" s="99"/>
      <c r="D5" s="100"/>
      <c r="E5" s="101" t="s">
        <v>2</v>
      </c>
    </row>
    <row r="6" spans="1:5" s="11" customFormat="1" ht="30" customHeight="1">
      <c r="A6" s="102" t="s">
        <v>225</v>
      </c>
      <c r="B6" s="103" t="s">
        <v>226</v>
      </c>
      <c r="C6" s="104"/>
      <c r="D6" s="105"/>
      <c r="E6" s="106">
        <f>'Dolž P29 - P36'!E59</f>
        <v>0</v>
      </c>
    </row>
    <row r="7" spans="1:5" s="12" customFormat="1" ht="30" customHeight="1">
      <c r="A7" s="102" t="s">
        <v>4</v>
      </c>
      <c r="B7" s="103" t="s">
        <v>5</v>
      </c>
      <c r="C7" s="104"/>
      <c r="D7" s="105"/>
      <c r="E7" s="106">
        <f>'Dolž P29 - P36'!E119</f>
        <v>0</v>
      </c>
    </row>
    <row r="8" spans="1:5" s="12" customFormat="1" ht="30" customHeight="1">
      <c r="A8" s="102" t="s">
        <v>6</v>
      </c>
      <c r="B8" s="103" t="s">
        <v>7</v>
      </c>
      <c r="C8" s="104"/>
      <c r="D8" s="105"/>
      <c r="E8" s="106">
        <f>'Dolž P29 - P36'!E203</f>
        <v>0</v>
      </c>
    </row>
    <row r="9" spans="1:5" s="12" customFormat="1" ht="30" customHeight="1">
      <c r="A9" s="102" t="s">
        <v>219</v>
      </c>
      <c r="B9" s="103" t="s">
        <v>158</v>
      </c>
      <c r="C9" s="104"/>
      <c r="D9" s="105"/>
      <c r="E9" s="106">
        <f>'Dolž P29 - P36'!E282</f>
        <v>0</v>
      </c>
    </row>
    <row r="10" spans="1:5" s="12" customFormat="1" ht="30" customHeight="1">
      <c r="A10" s="102" t="s">
        <v>64</v>
      </c>
      <c r="B10" s="103" t="s">
        <v>62</v>
      </c>
      <c r="C10" s="104"/>
      <c r="D10" s="105"/>
      <c r="E10" s="106">
        <f>'Dolž P29 - P36'!E329</f>
        <v>0</v>
      </c>
    </row>
    <row r="11" spans="1:5" s="12" customFormat="1" ht="30" customHeight="1">
      <c r="A11" s="102" t="s">
        <v>8</v>
      </c>
      <c r="B11" s="103" t="s">
        <v>9</v>
      </c>
      <c r="C11" s="104"/>
      <c r="D11" s="105"/>
      <c r="E11" s="106">
        <f>'Dolž P29 - P36'!E367</f>
        <v>0</v>
      </c>
    </row>
    <row r="12" spans="1:5" s="12" customFormat="1" ht="30" customHeight="1" thickBot="1">
      <c r="A12" s="102" t="s">
        <v>116</v>
      </c>
      <c r="B12" s="103" t="s">
        <v>105</v>
      </c>
      <c r="C12" s="104"/>
      <c r="D12" s="105"/>
      <c r="E12" s="139">
        <f>'Dolž P29 - P36'!E404</f>
        <v>0</v>
      </c>
    </row>
    <row r="13" spans="1:5" s="12" customFormat="1" ht="30" customHeight="1" thickBot="1">
      <c r="A13" s="102" t="s">
        <v>254</v>
      </c>
      <c r="B13" s="103" t="s">
        <v>255</v>
      </c>
      <c r="C13" s="104"/>
      <c r="D13" s="105"/>
      <c r="E13" s="139">
        <f>'Dolž P29 - P36'!E426</f>
        <v>0</v>
      </c>
    </row>
    <row r="14" spans="1:5" s="12" customFormat="1" ht="30" customHeight="1">
      <c r="A14" s="107"/>
      <c r="B14" s="108" t="s">
        <v>10</v>
      </c>
      <c r="C14" s="109"/>
      <c r="D14" s="110"/>
      <c r="E14" s="138">
        <f>SUM(E6:E13)</f>
        <v>0</v>
      </c>
    </row>
    <row r="15" spans="1:5" s="13" customFormat="1" ht="19.5" customHeight="1">
      <c r="A15" s="111"/>
      <c r="B15" s="112" t="s">
        <v>11</v>
      </c>
      <c r="C15" s="113">
        <v>0.22</v>
      </c>
      <c r="D15" s="114"/>
      <c r="E15" s="115">
        <f>E14*C15</f>
        <v>0</v>
      </c>
    </row>
    <row r="16" spans="1:5" s="14" customFormat="1" ht="19.5" customHeight="1" thickBot="1">
      <c r="A16" s="116"/>
      <c r="B16" s="117" t="s">
        <v>12</v>
      </c>
      <c r="C16" s="118"/>
      <c r="D16" s="119"/>
      <c r="E16" s="120">
        <f>E15+E14</f>
        <v>0</v>
      </c>
    </row>
    <row r="17" spans="1:5" s="14" customFormat="1" ht="19.5" customHeight="1">
      <c r="A17" s="149"/>
      <c r="B17" s="152"/>
      <c r="C17" s="150"/>
      <c r="D17" s="151"/>
      <c r="E17" s="148"/>
    </row>
    <row r="18" spans="1:6" s="16" customFormat="1" ht="27.75" customHeight="1">
      <c r="A18" s="146" t="s">
        <v>78</v>
      </c>
      <c r="B18" s="287" t="s">
        <v>73</v>
      </c>
      <c r="C18" s="288"/>
      <c r="D18" s="288"/>
      <c r="E18" s="288"/>
      <c r="F18" s="15"/>
    </row>
    <row r="19" spans="1:5" s="12" customFormat="1" ht="41.25" customHeight="1">
      <c r="A19" s="146" t="s">
        <v>79</v>
      </c>
      <c r="B19" s="283" t="s">
        <v>74</v>
      </c>
      <c r="C19" s="284"/>
      <c r="D19" s="284"/>
      <c r="E19" s="284"/>
    </row>
    <row r="20" spans="1:5" s="13" customFormat="1" ht="39.75" customHeight="1">
      <c r="A20" s="147" t="s">
        <v>80</v>
      </c>
      <c r="B20" s="283" t="s">
        <v>75</v>
      </c>
      <c r="C20" s="284"/>
      <c r="D20" s="284"/>
      <c r="E20" s="284"/>
    </row>
    <row r="21" spans="1:5" s="13" customFormat="1" ht="39" customHeight="1">
      <c r="A21" s="147" t="s">
        <v>81</v>
      </c>
      <c r="B21" s="283" t="s">
        <v>76</v>
      </c>
      <c r="C21" s="284"/>
      <c r="D21" s="284"/>
      <c r="E21" s="284"/>
    </row>
    <row r="22" spans="1:5" s="14" customFormat="1" ht="79.5" customHeight="1">
      <c r="A22" s="147" t="s">
        <v>82</v>
      </c>
      <c r="B22" s="283" t="s">
        <v>77</v>
      </c>
      <c r="C22" s="284"/>
      <c r="D22" s="284"/>
      <c r="E22" s="284"/>
    </row>
    <row r="23" spans="1:6" s="16" customFormat="1" ht="19.5" customHeight="1">
      <c r="A23" s="121"/>
      <c r="B23" s="122"/>
      <c r="C23" s="123"/>
      <c r="D23" s="124"/>
      <c r="E23" s="125"/>
      <c r="F23" s="15"/>
    </row>
    <row r="24" spans="1:5" s="12" customFormat="1" ht="19.5" customHeight="1">
      <c r="A24" s="149"/>
      <c r="B24" s="152"/>
      <c r="C24" s="150"/>
      <c r="D24" s="151"/>
      <c r="E24" s="148"/>
    </row>
    <row r="25" spans="1:8" s="16" customFormat="1" ht="19.5" customHeight="1">
      <c r="A25" s="18"/>
      <c r="B25" s="19"/>
      <c r="C25" s="20"/>
      <c r="D25" s="21"/>
      <c r="E25" s="22"/>
      <c r="F25" s="15"/>
      <c r="H25" s="17"/>
    </row>
    <row r="26" spans="1:5" s="13" customFormat="1" ht="11.25">
      <c r="A26" s="23"/>
      <c r="B26" s="7"/>
      <c r="C26" s="24"/>
      <c r="D26" s="25"/>
      <c r="E26" s="26"/>
    </row>
    <row r="27" spans="1:5" s="27" customFormat="1" ht="11.25">
      <c r="A27" s="23"/>
      <c r="B27" s="7"/>
      <c r="C27" s="24"/>
      <c r="D27" s="25"/>
      <c r="E27" s="26"/>
    </row>
    <row r="28" spans="1:5" s="27" customFormat="1" ht="11.25">
      <c r="A28" s="23"/>
      <c r="B28" s="7"/>
      <c r="C28" s="24"/>
      <c r="D28" s="25"/>
      <c r="E28" s="26"/>
    </row>
    <row r="29" spans="1:5" s="27" customFormat="1" ht="11.25">
      <c r="A29" s="28"/>
      <c r="B29" s="2"/>
      <c r="C29" s="29"/>
      <c r="E29" s="30"/>
    </row>
    <row r="30" spans="1:5" s="27" customFormat="1" ht="11.25">
      <c r="A30" s="28"/>
      <c r="B30" s="2"/>
      <c r="C30" s="29"/>
      <c r="E30" s="30"/>
    </row>
    <row r="31" spans="1:5" s="27" customFormat="1" ht="11.25">
      <c r="A31" s="28"/>
      <c r="B31" s="2"/>
      <c r="C31" s="29"/>
      <c r="E31" s="30"/>
    </row>
    <row r="32" spans="1:5" s="27" customFormat="1" ht="11.25">
      <c r="A32" s="28"/>
      <c r="B32" s="2"/>
      <c r="C32" s="29"/>
      <c r="E32" s="30"/>
    </row>
    <row r="33" spans="1:5" s="27" customFormat="1" ht="11.25">
      <c r="A33" s="28"/>
      <c r="B33" s="2"/>
      <c r="C33" s="29"/>
      <c r="E33" s="30"/>
    </row>
    <row r="34" spans="1:5" s="27" customFormat="1" ht="11.25">
      <c r="A34" s="28"/>
      <c r="B34" s="2"/>
      <c r="C34" s="29"/>
      <c r="E34" s="30"/>
    </row>
    <row r="35" spans="1:5" s="27" customFormat="1" ht="11.25">
      <c r="A35" s="28"/>
      <c r="B35" s="2"/>
      <c r="C35" s="29"/>
      <c r="E35" s="30"/>
    </row>
    <row r="36" spans="1:5" s="27" customFormat="1" ht="11.25">
      <c r="A36" s="28"/>
      <c r="B36" s="2"/>
      <c r="C36" s="29"/>
      <c r="E36" s="30"/>
    </row>
    <row r="37" spans="1:5" s="27" customFormat="1" ht="11.25">
      <c r="A37" s="28"/>
      <c r="B37" s="2"/>
      <c r="C37" s="29"/>
      <c r="E37" s="30"/>
    </row>
    <row r="38" spans="1:5" s="27" customFormat="1" ht="11.25">
      <c r="A38" s="28"/>
      <c r="B38" s="2"/>
      <c r="C38" s="29"/>
      <c r="E38" s="30"/>
    </row>
    <row r="39" spans="1:5" s="27" customFormat="1" ht="11.25">
      <c r="A39" s="28"/>
      <c r="B39" s="2"/>
      <c r="C39" s="29"/>
      <c r="E39" s="30"/>
    </row>
    <row r="40" spans="1:5" s="27" customFormat="1" ht="11.25">
      <c r="A40" s="28"/>
      <c r="B40" s="2"/>
      <c r="C40" s="29"/>
      <c r="E40" s="30"/>
    </row>
    <row r="41" spans="1:5" s="27" customFormat="1" ht="11.25">
      <c r="A41" s="28"/>
      <c r="B41" s="2"/>
      <c r="C41" s="29"/>
      <c r="E41" s="30"/>
    </row>
    <row r="42" spans="1:5" s="27" customFormat="1" ht="11.25">
      <c r="A42" s="28"/>
      <c r="B42" s="2"/>
      <c r="C42" s="29"/>
      <c r="E42" s="30"/>
    </row>
    <row r="43" spans="1:5" s="27" customFormat="1" ht="11.25">
      <c r="A43" s="28"/>
      <c r="B43" s="2"/>
      <c r="C43" s="29"/>
      <c r="E43" s="30"/>
    </row>
    <row r="44" spans="1:5" s="27" customFormat="1" ht="11.25">
      <c r="A44" s="28"/>
      <c r="B44" s="2"/>
      <c r="C44" s="29"/>
      <c r="E44" s="30"/>
    </row>
    <row r="45" spans="1:5" s="27" customFormat="1" ht="11.25">
      <c r="A45" s="28"/>
      <c r="B45" s="2"/>
      <c r="C45" s="29"/>
      <c r="E45" s="30"/>
    </row>
    <row r="46" spans="1:5" s="27" customFormat="1" ht="11.25">
      <c r="A46" s="28"/>
      <c r="B46" s="2"/>
      <c r="C46" s="29"/>
      <c r="E46" s="30"/>
    </row>
    <row r="47" spans="1:5" s="27" customFormat="1" ht="11.25">
      <c r="A47" s="28"/>
      <c r="B47" s="2"/>
      <c r="C47" s="29"/>
      <c r="E47" s="30"/>
    </row>
    <row r="48" spans="1:5" s="27" customFormat="1" ht="11.25">
      <c r="A48" s="28"/>
      <c r="B48" s="2"/>
      <c r="C48" s="29"/>
      <c r="E48" s="30"/>
    </row>
    <row r="49" spans="1:5" s="27" customFormat="1" ht="11.25">
      <c r="A49" s="28"/>
      <c r="B49" s="2"/>
      <c r="C49" s="29"/>
      <c r="E49" s="30"/>
    </row>
    <row r="50" spans="1:5" s="27" customFormat="1" ht="11.25">
      <c r="A50" s="28"/>
      <c r="B50" s="2"/>
      <c r="C50" s="29"/>
      <c r="E50" s="30"/>
    </row>
    <row r="51" spans="1:5" s="27" customFormat="1" ht="11.25">
      <c r="A51" s="28"/>
      <c r="B51" s="2"/>
      <c r="C51" s="29"/>
      <c r="E51" s="30"/>
    </row>
    <row r="52" spans="1:5" s="27" customFormat="1" ht="11.25">
      <c r="A52" s="28"/>
      <c r="B52" s="2"/>
      <c r="C52" s="29"/>
      <c r="E52" s="30"/>
    </row>
    <row r="53" spans="1:5" s="27" customFormat="1" ht="11.25">
      <c r="A53" s="28"/>
      <c r="B53" s="2"/>
      <c r="C53" s="29"/>
      <c r="E53" s="30"/>
    </row>
    <row r="54" spans="1:5" s="27" customFormat="1" ht="11.25">
      <c r="A54" s="28"/>
      <c r="B54" s="2"/>
      <c r="C54" s="29"/>
      <c r="E54" s="30"/>
    </row>
    <row r="55" spans="1:5" s="27" customFormat="1" ht="11.25">
      <c r="A55" s="28"/>
      <c r="B55" s="2"/>
      <c r="C55" s="29"/>
      <c r="E55" s="30"/>
    </row>
    <row r="56" spans="1:5" s="27" customFormat="1" ht="11.25">
      <c r="A56" s="28"/>
      <c r="B56" s="2"/>
      <c r="C56" s="29"/>
      <c r="E56" s="30"/>
    </row>
    <row r="57" spans="1:5" s="27" customFormat="1" ht="11.25">
      <c r="A57" s="28"/>
      <c r="B57" s="2"/>
      <c r="C57" s="29"/>
      <c r="E57" s="30"/>
    </row>
    <row r="58" spans="1:5" s="27" customFormat="1" ht="11.25">
      <c r="A58" s="28"/>
      <c r="B58" s="2"/>
      <c r="C58" s="29"/>
      <c r="E58" s="30"/>
    </row>
    <row r="59" spans="1:5" s="27" customFormat="1" ht="11.25">
      <c r="A59" s="28"/>
      <c r="B59" s="2"/>
      <c r="C59" s="29"/>
      <c r="E59" s="30"/>
    </row>
    <row r="60" spans="1:5" s="27" customFormat="1" ht="11.25">
      <c r="A60" s="28"/>
      <c r="B60" s="2"/>
      <c r="C60" s="29"/>
      <c r="E60" s="30"/>
    </row>
    <row r="61" spans="1:5" s="27" customFormat="1" ht="11.25">
      <c r="A61" s="28"/>
      <c r="B61" s="2"/>
      <c r="C61" s="29"/>
      <c r="E61" s="30"/>
    </row>
    <row r="62" spans="1:5" s="27" customFormat="1" ht="11.25">
      <c r="A62" s="28"/>
      <c r="B62" s="2"/>
      <c r="C62" s="29"/>
      <c r="E62" s="30"/>
    </row>
    <row r="63" spans="1:5" s="27" customFormat="1" ht="11.25">
      <c r="A63" s="28"/>
      <c r="B63" s="2"/>
      <c r="C63" s="29"/>
      <c r="E63" s="30"/>
    </row>
    <row r="64" spans="1:5" s="27" customFormat="1" ht="11.25">
      <c r="A64" s="28"/>
      <c r="B64" s="2"/>
      <c r="C64" s="29"/>
      <c r="E64" s="30"/>
    </row>
    <row r="65" spans="1:5" s="27" customFormat="1" ht="11.25">
      <c r="A65" s="28"/>
      <c r="B65" s="2"/>
      <c r="C65" s="29"/>
      <c r="E65" s="30"/>
    </row>
    <row r="66" spans="1:5" s="27" customFormat="1" ht="11.25">
      <c r="A66" s="28"/>
      <c r="B66" s="2"/>
      <c r="C66" s="29"/>
      <c r="E66" s="30"/>
    </row>
    <row r="67" spans="1:5" s="27" customFormat="1" ht="11.25">
      <c r="A67" s="28"/>
      <c r="B67" s="2"/>
      <c r="C67" s="29"/>
      <c r="E67" s="30"/>
    </row>
    <row r="68" spans="1:5" s="27" customFormat="1" ht="11.25">
      <c r="A68" s="28"/>
      <c r="B68" s="2"/>
      <c r="C68" s="29"/>
      <c r="E68" s="30"/>
    </row>
    <row r="69" spans="1:5" s="27" customFormat="1" ht="11.25">
      <c r="A69" s="28"/>
      <c r="B69" s="2"/>
      <c r="C69" s="29"/>
      <c r="E69" s="30"/>
    </row>
    <row r="70" spans="1:5" s="27" customFormat="1" ht="11.25">
      <c r="A70" s="28"/>
      <c r="B70" s="2"/>
      <c r="C70" s="29"/>
      <c r="E70" s="30"/>
    </row>
    <row r="71" spans="1:5" s="27" customFormat="1" ht="11.25">
      <c r="A71" s="28"/>
      <c r="B71" s="2"/>
      <c r="C71" s="29"/>
      <c r="E71" s="30"/>
    </row>
    <row r="72" spans="1:5" s="27" customFormat="1" ht="11.25">
      <c r="A72" s="28"/>
      <c r="B72" s="2"/>
      <c r="C72" s="29"/>
      <c r="E72" s="30"/>
    </row>
    <row r="73" spans="1:5" s="27" customFormat="1" ht="11.25">
      <c r="A73" s="28"/>
      <c r="B73" s="2"/>
      <c r="C73" s="29"/>
      <c r="E73" s="30"/>
    </row>
    <row r="74" spans="1:5" s="27" customFormat="1" ht="11.25">
      <c r="A74" s="28"/>
      <c r="B74" s="2"/>
      <c r="C74" s="29"/>
      <c r="E74" s="30"/>
    </row>
    <row r="75" spans="1:5" s="27" customFormat="1" ht="11.25">
      <c r="A75" s="28"/>
      <c r="B75" s="2"/>
      <c r="C75" s="29"/>
      <c r="E75" s="30"/>
    </row>
    <row r="76" spans="1:5" s="27" customFormat="1" ht="11.25">
      <c r="A76" s="28"/>
      <c r="B76" s="2"/>
      <c r="C76" s="29"/>
      <c r="E76" s="30"/>
    </row>
    <row r="77" spans="1:5" s="27" customFormat="1" ht="11.25">
      <c r="A77" s="28"/>
      <c r="B77" s="2"/>
      <c r="C77" s="29"/>
      <c r="E77" s="30"/>
    </row>
    <row r="78" spans="1:5" s="27" customFormat="1" ht="11.25">
      <c r="A78" s="28"/>
      <c r="B78" s="2"/>
      <c r="C78" s="29"/>
      <c r="E78" s="30"/>
    </row>
    <row r="79" spans="1:5" s="27" customFormat="1" ht="11.25">
      <c r="A79" s="28"/>
      <c r="B79" s="2"/>
      <c r="C79" s="29"/>
      <c r="E79" s="30"/>
    </row>
    <row r="80" spans="1:6" s="27" customFormat="1" ht="11.25">
      <c r="A80" s="28"/>
      <c r="B80" s="2"/>
      <c r="C80" s="29"/>
      <c r="E80" s="30"/>
      <c r="F80" s="27">
        <f>F15+F78</f>
        <v>0</v>
      </c>
    </row>
    <row r="81" spans="1:5" s="27" customFormat="1" ht="11.25">
      <c r="A81" s="28"/>
      <c r="B81" s="2"/>
      <c r="C81" s="29"/>
      <c r="E81" s="30"/>
    </row>
    <row r="82" spans="1:5" s="27" customFormat="1" ht="11.25">
      <c r="A82" s="28"/>
      <c r="B82" s="2"/>
      <c r="C82" s="29"/>
      <c r="E82" s="30"/>
    </row>
    <row r="83" spans="1:5" s="27" customFormat="1" ht="11.25">
      <c r="A83" s="28"/>
      <c r="B83" s="2"/>
      <c r="C83" s="29"/>
      <c r="E83" s="30"/>
    </row>
    <row r="84" spans="1:5" s="27" customFormat="1" ht="11.25">
      <c r="A84" s="28"/>
      <c r="B84" s="2"/>
      <c r="C84" s="29"/>
      <c r="E84" s="30"/>
    </row>
    <row r="85" spans="1:5" s="27" customFormat="1" ht="11.25">
      <c r="A85" s="28"/>
      <c r="B85" s="2"/>
      <c r="C85" s="29"/>
      <c r="E85" s="30"/>
    </row>
    <row r="86" spans="1:5" s="27" customFormat="1" ht="11.25">
      <c r="A86" s="28"/>
      <c r="B86" s="2"/>
      <c r="C86" s="29"/>
      <c r="E86" s="30"/>
    </row>
    <row r="87" spans="1:5" s="27" customFormat="1" ht="11.25">
      <c r="A87" s="28"/>
      <c r="B87" s="2"/>
      <c r="C87" s="29"/>
      <c r="E87" s="30"/>
    </row>
    <row r="88" spans="1:5" s="27" customFormat="1" ht="11.25">
      <c r="A88" s="28"/>
      <c r="B88" s="2"/>
      <c r="C88" s="29"/>
      <c r="E88" s="30"/>
    </row>
    <row r="89" spans="1:5" s="27" customFormat="1" ht="11.25">
      <c r="A89" s="28"/>
      <c r="B89" s="2"/>
      <c r="C89" s="29"/>
      <c r="E89" s="30"/>
    </row>
    <row r="90" spans="1:5" s="27" customFormat="1" ht="11.25">
      <c r="A90" s="28"/>
      <c r="B90" s="2"/>
      <c r="C90" s="29"/>
      <c r="E90" s="30"/>
    </row>
    <row r="91" spans="1:5" s="27" customFormat="1" ht="11.25">
      <c r="A91" s="28"/>
      <c r="B91" s="2"/>
      <c r="C91" s="29"/>
      <c r="E91" s="30"/>
    </row>
    <row r="92" spans="1:5" s="27" customFormat="1" ht="11.25">
      <c r="A92" s="28"/>
      <c r="B92" s="2"/>
      <c r="C92" s="29"/>
      <c r="E92" s="30"/>
    </row>
    <row r="93" spans="1:5" s="27" customFormat="1" ht="11.25">
      <c r="A93" s="28"/>
      <c r="B93" s="2"/>
      <c r="C93" s="29"/>
      <c r="E93" s="30"/>
    </row>
    <row r="94" spans="1:5" s="27" customFormat="1" ht="11.25">
      <c r="A94" s="28"/>
      <c r="B94" s="2"/>
      <c r="C94" s="29"/>
      <c r="E94" s="30"/>
    </row>
    <row r="95" spans="1:5" s="27" customFormat="1" ht="11.25">
      <c r="A95" s="28"/>
      <c r="B95" s="2"/>
      <c r="C95" s="29"/>
      <c r="E95" s="30"/>
    </row>
    <row r="96" spans="1:5" s="27" customFormat="1" ht="11.25">
      <c r="A96" s="28"/>
      <c r="B96" s="2"/>
      <c r="C96" s="29"/>
      <c r="E96" s="30"/>
    </row>
    <row r="97" spans="1:5" s="27" customFormat="1" ht="11.25">
      <c r="A97" s="28"/>
      <c r="B97" s="2"/>
      <c r="C97" s="29"/>
      <c r="E97" s="30"/>
    </row>
    <row r="98" spans="1:5" s="27" customFormat="1" ht="11.25">
      <c r="A98" s="28"/>
      <c r="B98" s="2"/>
      <c r="C98" s="29"/>
      <c r="E98" s="30"/>
    </row>
    <row r="99" spans="1:5" s="27" customFormat="1" ht="11.25">
      <c r="A99" s="28"/>
      <c r="B99" s="2"/>
      <c r="C99" s="29"/>
      <c r="E99" s="30"/>
    </row>
    <row r="100" spans="1:5" s="27" customFormat="1" ht="11.25">
      <c r="A100" s="28"/>
      <c r="B100" s="2"/>
      <c r="C100" s="29"/>
      <c r="E100" s="30"/>
    </row>
    <row r="101" spans="1:5" s="27" customFormat="1" ht="11.25">
      <c r="A101" s="28"/>
      <c r="B101" s="2"/>
      <c r="C101" s="29"/>
      <c r="E101" s="30"/>
    </row>
    <row r="102" spans="1:5" s="27" customFormat="1" ht="11.25">
      <c r="A102" s="28"/>
      <c r="B102" s="2"/>
      <c r="C102" s="29"/>
      <c r="E102" s="30"/>
    </row>
    <row r="103" spans="1:5" s="27" customFormat="1" ht="11.25">
      <c r="A103" s="28"/>
      <c r="B103" s="2"/>
      <c r="C103" s="29"/>
      <c r="E103" s="30"/>
    </row>
    <row r="104" spans="1:5" s="27" customFormat="1" ht="11.25">
      <c r="A104" s="28"/>
      <c r="B104" s="2"/>
      <c r="C104" s="29"/>
      <c r="E104" s="30"/>
    </row>
    <row r="105" spans="1:5" s="27" customFormat="1" ht="11.25">
      <c r="A105" s="28"/>
      <c r="B105" s="2"/>
      <c r="C105" s="29"/>
      <c r="E105" s="30"/>
    </row>
    <row r="106" spans="1:5" s="27" customFormat="1" ht="11.25">
      <c r="A106" s="28"/>
      <c r="B106" s="2"/>
      <c r="C106" s="29"/>
      <c r="E106" s="30"/>
    </row>
    <row r="107" spans="1:5" s="27" customFormat="1" ht="11.25">
      <c r="A107" s="28"/>
      <c r="B107" s="2"/>
      <c r="C107" s="29"/>
      <c r="E107" s="30"/>
    </row>
    <row r="108" spans="1:5" s="27" customFormat="1" ht="11.25">
      <c r="A108" s="28"/>
      <c r="B108" s="2"/>
      <c r="C108" s="29"/>
      <c r="E108" s="30"/>
    </row>
    <row r="109" spans="1:5" s="27" customFormat="1" ht="11.25">
      <c r="A109" s="28"/>
      <c r="B109" s="2"/>
      <c r="C109" s="29"/>
      <c r="E109" s="30"/>
    </row>
    <row r="110" spans="1:5" s="27" customFormat="1" ht="11.25">
      <c r="A110" s="28"/>
      <c r="B110" s="2"/>
      <c r="C110" s="29"/>
      <c r="E110" s="30"/>
    </row>
    <row r="111" spans="1:5" s="27" customFormat="1" ht="11.25">
      <c r="A111" s="28"/>
      <c r="B111" s="2"/>
      <c r="C111" s="29"/>
      <c r="E111" s="30"/>
    </row>
    <row r="112" spans="1:5" s="27" customFormat="1" ht="11.25">
      <c r="A112" s="28"/>
      <c r="B112" s="2"/>
      <c r="C112" s="29"/>
      <c r="E112" s="30"/>
    </row>
    <row r="113" spans="1:5" s="27" customFormat="1" ht="11.25">
      <c r="A113" s="28"/>
      <c r="B113" s="2"/>
      <c r="C113" s="29"/>
      <c r="E113" s="30"/>
    </row>
    <row r="114" spans="1:5" s="27" customFormat="1" ht="11.25">
      <c r="A114" s="28"/>
      <c r="B114" s="2"/>
      <c r="C114" s="29"/>
      <c r="E114" s="30"/>
    </row>
    <row r="115" spans="1:5" s="27" customFormat="1" ht="11.25">
      <c r="A115" s="28"/>
      <c r="B115" s="2"/>
      <c r="C115" s="29"/>
      <c r="E115" s="30"/>
    </row>
    <row r="116" spans="1:5" s="27" customFormat="1" ht="11.25">
      <c r="A116" s="28"/>
      <c r="B116" s="2"/>
      <c r="C116" s="29"/>
      <c r="E116" s="30"/>
    </row>
    <row r="117" spans="1:5" s="27" customFormat="1" ht="11.25">
      <c r="A117" s="28"/>
      <c r="B117" s="2"/>
      <c r="C117" s="29"/>
      <c r="E117" s="30"/>
    </row>
    <row r="118" spans="1:5" s="27" customFormat="1" ht="11.25">
      <c r="A118" s="28"/>
      <c r="B118" s="2"/>
      <c r="C118" s="29"/>
      <c r="E118" s="30"/>
    </row>
    <row r="119" spans="1:5" s="27" customFormat="1" ht="11.25">
      <c r="A119" s="28"/>
      <c r="B119" s="2"/>
      <c r="C119" s="29"/>
      <c r="E119" s="30"/>
    </row>
    <row r="120" spans="1:5" s="27" customFormat="1" ht="11.25">
      <c r="A120" s="28"/>
      <c r="B120" s="2"/>
      <c r="C120" s="29"/>
      <c r="E120" s="30"/>
    </row>
    <row r="121" spans="1:5" s="27" customFormat="1" ht="11.25">
      <c r="A121" s="28"/>
      <c r="B121" s="2"/>
      <c r="C121" s="29"/>
      <c r="E121" s="30"/>
    </row>
    <row r="122" spans="1:5" s="27" customFormat="1" ht="11.25">
      <c r="A122" s="28"/>
      <c r="B122" s="2"/>
      <c r="C122" s="29"/>
      <c r="E122" s="30"/>
    </row>
    <row r="123" spans="1:5" s="27" customFormat="1" ht="11.25">
      <c r="A123" s="28"/>
      <c r="B123" s="2"/>
      <c r="C123" s="29"/>
      <c r="E123" s="30"/>
    </row>
    <row r="124" spans="1:5" s="27" customFormat="1" ht="11.25">
      <c r="A124" s="28"/>
      <c r="B124" s="2"/>
      <c r="C124" s="29"/>
      <c r="E124" s="30"/>
    </row>
    <row r="125" spans="1:5" s="27" customFormat="1" ht="11.25">
      <c r="A125" s="28"/>
      <c r="B125" s="2"/>
      <c r="C125" s="29"/>
      <c r="E125" s="30"/>
    </row>
    <row r="126" spans="1:5" s="27" customFormat="1" ht="11.25">
      <c r="A126" s="28"/>
      <c r="B126" s="2"/>
      <c r="C126" s="29"/>
      <c r="E126" s="30"/>
    </row>
    <row r="127" spans="1:5" s="27" customFormat="1" ht="11.25">
      <c r="A127" s="28"/>
      <c r="B127" s="2"/>
      <c r="C127" s="29"/>
      <c r="E127" s="30"/>
    </row>
    <row r="128" spans="1:5" s="27" customFormat="1" ht="11.25">
      <c r="A128" s="28"/>
      <c r="B128" s="2"/>
      <c r="C128" s="29"/>
      <c r="E128" s="30"/>
    </row>
    <row r="129" spans="1:5" s="27" customFormat="1" ht="11.25">
      <c r="A129" s="28"/>
      <c r="B129" s="2"/>
      <c r="C129" s="29"/>
      <c r="E129" s="30"/>
    </row>
    <row r="130" spans="1:5" s="27" customFormat="1" ht="11.25">
      <c r="A130" s="28"/>
      <c r="B130" s="2"/>
      <c r="C130" s="29"/>
      <c r="E130" s="30"/>
    </row>
    <row r="131" spans="1:5" s="27" customFormat="1" ht="11.25">
      <c r="A131" s="28"/>
      <c r="B131" s="2"/>
      <c r="C131" s="29"/>
      <c r="E131" s="30"/>
    </row>
    <row r="132" spans="1:5" s="27" customFormat="1" ht="11.25">
      <c r="A132" s="28"/>
      <c r="B132" s="2"/>
      <c r="C132" s="29"/>
      <c r="E132" s="30"/>
    </row>
    <row r="133" spans="1:5" s="27" customFormat="1" ht="11.25">
      <c r="A133" s="28"/>
      <c r="B133" s="2"/>
      <c r="C133" s="29"/>
      <c r="E133" s="30"/>
    </row>
    <row r="134" spans="1:5" s="27" customFormat="1" ht="11.25">
      <c r="A134" s="28"/>
      <c r="B134" s="2"/>
      <c r="C134" s="29"/>
      <c r="E134" s="30"/>
    </row>
    <row r="135" spans="1:5" s="27" customFormat="1" ht="11.25">
      <c r="A135" s="28"/>
      <c r="B135" s="2"/>
      <c r="C135" s="29"/>
      <c r="E135" s="30"/>
    </row>
    <row r="136" spans="1:5" s="27" customFormat="1" ht="11.25">
      <c r="A136" s="28"/>
      <c r="B136" s="2"/>
      <c r="C136" s="29"/>
      <c r="E136" s="30"/>
    </row>
    <row r="137" spans="1:5" s="27" customFormat="1" ht="11.25">
      <c r="A137" s="28"/>
      <c r="B137" s="2"/>
      <c r="C137" s="29"/>
      <c r="E137" s="30"/>
    </row>
    <row r="138" spans="1:5" s="27" customFormat="1" ht="11.25">
      <c r="A138" s="28"/>
      <c r="B138" s="2"/>
      <c r="C138" s="29"/>
      <c r="E138" s="30"/>
    </row>
    <row r="139" spans="1:5" s="27" customFormat="1" ht="11.25">
      <c r="A139" s="28"/>
      <c r="B139" s="2"/>
      <c r="C139" s="29"/>
      <c r="E139" s="30"/>
    </row>
    <row r="140" spans="1:5" s="27" customFormat="1" ht="11.25">
      <c r="A140" s="28"/>
      <c r="B140" s="2"/>
      <c r="C140" s="29"/>
      <c r="E140" s="30"/>
    </row>
    <row r="141" spans="1:5" s="27" customFormat="1" ht="11.25">
      <c r="A141" s="28"/>
      <c r="B141" s="2"/>
      <c r="C141" s="29"/>
      <c r="E141" s="30"/>
    </row>
    <row r="142" spans="1:5" s="27" customFormat="1" ht="11.25">
      <c r="A142" s="28"/>
      <c r="B142" s="2"/>
      <c r="C142" s="29"/>
      <c r="E142" s="30"/>
    </row>
    <row r="143" spans="1:5" s="27" customFormat="1" ht="11.25">
      <c r="A143" s="28"/>
      <c r="B143" s="2"/>
      <c r="C143" s="29"/>
      <c r="E143" s="30"/>
    </row>
    <row r="144" spans="1:5" s="27" customFormat="1" ht="11.25">
      <c r="A144" s="28"/>
      <c r="B144" s="2"/>
      <c r="C144" s="29"/>
      <c r="E144" s="30"/>
    </row>
    <row r="145" spans="1:5" s="27" customFormat="1" ht="11.25">
      <c r="A145" s="28"/>
      <c r="B145" s="2"/>
      <c r="C145" s="29"/>
      <c r="E145" s="30"/>
    </row>
    <row r="146" spans="1:5" s="27" customFormat="1" ht="11.25">
      <c r="A146" s="28"/>
      <c r="B146" s="2"/>
      <c r="C146" s="29"/>
      <c r="E146" s="30"/>
    </row>
    <row r="147" spans="1:5" s="27" customFormat="1" ht="11.25">
      <c r="A147" s="28"/>
      <c r="B147" s="2"/>
      <c r="C147" s="29"/>
      <c r="E147" s="30"/>
    </row>
    <row r="148" spans="1:5" s="27" customFormat="1" ht="11.25">
      <c r="A148" s="28"/>
      <c r="B148" s="2"/>
      <c r="C148" s="29"/>
      <c r="E148" s="30"/>
    </row>
    <row r="149" spans="1:5" s="27" customFormat="1" ht="11.25">
      <c r="A149" s="28"/>
      <c r="B149" s="2"/>
      <c r="C149" s="29"/>
      <c r="E149" s="30"/>
    </row>
    <row r="150" spans="1:5" s="27" customFormat="1" ht="11.25">
      <c r="A150" s="28"/>
      <c r="B150" s="2"/>
      <c r="C150" s="29"/>
      <c r="E150" s="30"/>
    </row>
    <row r="151" spans="1:5" s="27" customFormat="1" ht="11.25">
      <c r="A151" s="28"/>
      <c r="B151" s="2"/>
      <c r="C151" s="29"/>
      <c r="E151" s="30"/>
    </row>
    <row r="152" spans="1:5" s="27" customFormat="1" ht="11.25">
      <c r="A152" s="28"/>
      <c r="B152" s="2"/>
      <c r="C152" s="29"/>
      <c r="E152" s="30"/>
    </row>
    <row r="153" spans="1:5" s="27" customFormat="1" ht="11.25">
      <c r="A153" s="28"/>
      <c r="B153" s="2"/>
      <c r="C153" s="29"/>
      <c r="E153" s="30"/>
    </row>
    <row r="154" spans="1:5" s="27" customFormat="1" ht="11.25">
      <c r="A154" s="28"/>
      <c r="B154" s="2"/>
      <c r="C154" s="29"/>
      <c r="E154" s="30"/>
    </row>
    <row r="155" spans="1:5" s="27" customFormat="1" ht="11.25">
      <c r="A155" s="28"/>
      <c r="B155" s="2"/>
      <c r="C155" s="29"/>
      <c r="E155" s="30"/>
    </row>
    <row r="156" spans="1:5" s="27" customFormat="1" ht="11.25">
      <c r="A156" s="28"/>
      <c r="B156" s="2"/>
      <c r="C156" s="29"/>
      <c r="E156" s="30"/>
    </row>
    <row r="157" spans="1:5" s="27" customFormat="1" ht="11.25">
      <c r="A157" s="28"/>
      <c r="B157" s="2"/>
      <c r="C157" s="29"/>
      <c r="E157" s="30"/>
    </row>
    <row r="158" spans="1:5" s="27" customFormat="1" ht="11.25">
      <c r="A158" s="28"/>
      <c r="B158" s="2"/>
      <c r="C158" s="29"/>
      <c r="E158" s="30"/>
    </row>
    <row r="159" spans="1:5" s="27" customFormat="1" ht="11.25">
      <c r="A159" s="28"/>
      <c r="B159" s="2"/>
      <c r="C159" s="29"/>
      <c r="E159" s="30"/>
    </row>
    <row r="160" spans="1:5" s="27" customFormat="1" ht="11.25">
      <c r="A160" s="28"/>
      <c r="B160" s="2"/>
      <c r="C160" s="29"/>
      <c r="E160" s="30"/>
    </row>
    <row r="161" spans="1:5" s="27" customFormat="1" ht="11.25">
      <c r="A161" s="28"/>
      <c r="B161" s="2"/>
      <c r="C161" s="29"/>
      <c r="E161" s="30"/>
    </row>
    <row r="162" spans="1:5" s="27" customFormat="1" ht="11.25">
      <c r="A162" s="28"/>
      <c r="B162" s="2"/>
      <c r="C162" s="29"/>
      <c r="E162" s="30"/>
    </row>
    <row r="163" spans="1:5" s="27" customFormat="1" ht="11.25">
      <c r="A163" s="28"/>
      <c r="B163" s="2"/>
      <c r="C163" s="29"/>
      <c r="E163" s="30"/>
    </row>
    <row r="164" spans="1:5" s="27" customFormat="1" ht="11.25">
      <c r="A164" s="28"/>
      <c r="B164" s="2"/>
      <c r="C164" s="29"/>
      <c r="E164" s="30"/>
    </row>
    <row r="165" spans="1:5" s="27" customFormat="1" ht="11.25">
      <c r="A165" s="28"/>
      <c r="B165" s="2"/>
      <c r="C165" s="29"/>
      <c r="E165" s="30"/>
    </row>
    <row r="166" spans="1:5" s="27" customFormat="1" ht="11.25">
      <c r="A166" s="28"/>
      <c r="B166" s="2"/>
      <c r="C166" s="29"/>
      <c r="E166" s="30"/>
    </row>
    <row r="167" spans="1:5" s="27" customFormat="1" ht="11.25">
      <c r="A167" s="28"/>
      <c r="B167" s="2"/>
      <c r="C167" s="29"/>
      <c r="E167" s="30"/>
    </row>
    <row r="168" spans="1:5" s="27" customFormat="1" ht="11.25">
      <c r="A168" s="28"/>
      <c r="B168" s="2"/>
      <c r="C168" s="29"/>
      <c r="E168" s="30"/>
    </row>
    <row r="169" spans="1:5" s="27" customFormat="1" ht="11.25">
      <c r="A169" s="28"/>
      <c r="B169" s="2"/>
      <c r="C169" s="29"/>
      <c r="E169" s="30"/>
    </row>
    <row r="170" spans="1:5" s="27" customFormat="1" ht="11.25">
      <c r="A170" s="28"/>
      <c r="B170" s="2"/>
      <c r="C170" s="29"/>
      <c r="E170" s="30"/>
    </row>
    <row r="171" spans="1:5" s="27" customFormat="1" ht="11.25">
      <c r="A171" s="28"/>
      <c r="B171" s="2"/>
      <c r="C171" s="29"/>
      <c r="E171" s="30"/>
    </row>
    <row r="172" spans="1:5" s="27" customFormat="1" ht="11.25">
      <c r="A172" s="28"/>
      <c r="B172" s="2"/>
      <c r="C172" s="29"/>
      <c r="E172" s="30"/>
    </row>
    <row r="173" spans="1:5" s="27" customFormat="1" ht="11.25">
      <c r="A173" s="28"/>
      <c r="B173" s="2"/>
      <c r="C173" s="29"/>
      <c r="E173" s="30"/>
    </row>
    <row r="174" spans="1:5" s="27" customFormat="1" ht="11.25">
      <c r="A174" s="28"/>
      <c r="B174" s="2"/>
      <c r="C174" s="29"/>
      <c r="E174" s="30"/>
    </row>
    <row r="175" spans="1:5" s="27" customFormat="1" ht="11.25">
      <c r="A175" s="28"/>
      <c r="B175" s="2"/>
      <c r="C175" s="29"/>
      <c r="E175" s="30"/>
    </row>
    <row r="176" spans="1:5" s="27" customFormat="1" ht="11.25">
      <c r="A176" s="28"/>
      <c r="B176" s="2"/>
      <c r="C176" s="29"/>
      <c r="E176" s="30"/>
    </row>
    <row r="177" spans="1:5" s="27" customFormat="1" ht="11.25">
      <c r="A177" s="28"/>
      <c r="B177" s="2"/>
      <c r="C177" s="29"/>
      <c r="E177" s="30"/>
    </row>
    <row r="178" spans="1:5" s="27" customFormat="1" ht="11.25">
      <c r="A178" s="28"/>
      <c r="B178" s="2"/>
      <c r="C178" s="29"/>
      <c r="E178" s="30"/>
    </row>
    <row r="179" spans="1:5" s="27" customFormat="1" ht="11.25">
      <c r="A179" s="28"/>
      <c r="B179" s="2"/>
      <c r="C179" s="29"/>
      <c r="E179" s="30"/>
    </row>
    <row r="180" spans="1:5" s="27" customFormat="1" ht="11.25">
      <c r="A180" s="28"/>
      <c r="B180" s="2"/>
      <c r="C180" s="29"/>
      <c r="E180" s="30"/>
    </row>
    <row r="181" spans="1:5" s="27" customFormat="1" ht="11.25">
      <c r="A181" s="28"/>
      <c r="B181" s="2"/>
      <c r="C181" s="29"/>
      <c r="E181" s="30"/>
    </row>
    <row r="182" spans="1:5" s="27" customFormat="1" ht="11.25">
      <c r="A182" s="28"/>
      <c r="B182" s="2"/>
      <c r="C182" s="29"/>
      <c r="E182" s="30"/>
    </row>
    <row r="183" spans="1:5" s="27" customFormat="1" ht="11.25">
      <c r="A183" s="28"/>
      <c r="B183" s="2"/>
      <c r="C183" s="29"/>
      <c r="E183" s="30"/>
    </row>
    <row r="184" spans="1:5" s="27" customFormat="1" ht="11.25">
      <c r="A184" s="28"/>
      <c r="B184" s="2"/>
      <c r="C184" s="29"/>
      <c r="E184" s="30"/>
    </row>
    <row r="185" spans="1:5" s="27" customFormat="1" ht="11.25">
      <c r="A185" s="28"/>
      <c r="B185" s="2"/>
      <c r="C185" s="29"/>
      <c r="E185" s="30"/>
    </row>
    <row r="186" spans="1:5" s="27" customFormat="1" ht="11.25">
      <c r="A186" s="28"/>
      <c r="B186" s="2"/>
      <c r="C186" s="29"/>
      <c r="E186" s="30"/>
    </row>
    <row r="187" spans="1:5" s="27" customFormat="1" ht="11.25">
      <c r="A187" s="28"/>
      <c r="B187" s="2"/>
      <c r="C187" s="29"/>
      <c r="E187" s="30"/>
    </row>
    <row r="188" spans="1:5" s="27" customFormat="1" ht="11.25">
      <c r="A188" s="28"/>
      <c r="B188" s="2"/>
      <c r="C188" s="29"/>
      <c r="E188" s="30"/>
    </row>
    <row r="189" spans="1:5" s="27" customFormat="1" ht="11.25">
      <c r="A189" s="28"/>
      <c r="B189" s="2"/>
      <c r="C189" s="29"/>
      <c r="E189" s="30"/>
    </row>
    <row r="190" spans="1:5" s="27" customFormat="1" ht="11.25">
      <c r="A190" s="28"/>
      <c r="B190" s="2"/>
      <c r="C190" s="29"/>
      <c r="E190" s="30"/>
    </row>
    <row r="191" spans="1:5" s="27" customFormat="1" ht="11.25">
      <c r="A191" s="28"/>
      <c r="B191" s="2"/>
      <c r="C191" s="29"/>
      <c r="E191" s="30"/>
    </row>
    <row r="192" spans="1:5" s="27" customFormat="1" ht="11.25">
      <c r="A192" s="28"/>
      <c r="B192" s="2"/>
      <c r="C192" s="29"/>
      <c r="E192" s="30"/>
    </row>
    <row r="193" spans="1:5" s="27" customFormat="1" ht="11.25">
      <c r="A193" s="28"/>
      <c r="B193" s="2"/>
      <c r="C193" s="29"/>
      <c r="E193" s="30"/>
    </row>
    <row r="194" spans="1:5" s="27" customFormat="1" ht="11.25">
      <c r="A194" s="28"/>
      <c r="B194" s="2"/>
      <c r="C194" s="29"/>
      <c r="E194" s="30"/>
    </row>
    <row r="195" spans="1:5" s="27" customFormat="1" ht="11.25">
      <c r="A195" s="28"/>
      <c r="B195" s="2"/>
      <c r="C195" s="29"/>
      <c r="E195" s="30"/>
    </row>
    <row r="196" spans="1:5" s="27" customFormat="1" ht="11.25">
      <c r="A196" s="28"/>
      <c r="B196" s="2"/>
      <c r="C196" s="29"/>
      <c r="E196" s="30"/>
    </row>
    <row r="197" spans="1:5" s="27" customFormat="1" ht="11.25">
      <c r="A197" s="28"/>
      <c r="B197" s="2"/>
      <c r="C197" s="29"/>
      <c r="E197" s="30"/>
    </row>
    <row r="198" spans="1:5" s="27" customFormat="1" ht="11.25">
      <c r="A198" s="28"/>
      <c r="B198" s="2"/>
      <c r="C198" s="29"/>
      <c r="E198" s="30"/>
    </row>
    <row r="199" spans="1:5" s="27" customFormat="1" ht="11.25">
      <c r="A199" s="28"/>
      <c r="B199" s="2"/>
      <c r="C199" s="29"/>
      <c r="E199" s="30"/>
    </row>
    <row r="200" spans="1:5" s="27" customFormat="1" ht="11.25">
      <c r="A200" s="28"/>
      <c r="B200" s="2"/>
      <c r="C200" s="29"/>
      <c r="E200" s="30"/>
    </row>
    <row r="201" spans="1:5" s="27" customFormat="1" ht="11.25">
      <c r="A201" s="28"/>
      <c r="B201" s="2"/>
      <c r="C201" s="29"/>
      <c r="E201" s="30"/>
    </row>
    <row r="202" spans="1:5" s="27" customFormat="1" ht="11.25">
      <c r="A202" s="28"/>
      <c r="B202" s="2"/>
      <c r="C202" s="29"/>
      <c r="E202" s="30"/>
    </row>
    <row r="203" spans="1:5" s="27" customFormat="1" ht="11.25">
      <c r="A203" s="28"/>
      <c r="B203" s="2"/>
      <c r="C203" s="29"/>
      <c r="E203" s="30"/>
    </row>
    <row r="204" spans="1:5" s="27" customFormat="1" ht="11.25">
      <c r="A204" s="28"/>
      <c r="B204" s="2"/>
      <c r="C204" s="29"/>
      <c r="E204" s="30"/>
    </row>
    <row r="205" spans="1:5" s="27" customFormat="1" ht="11.25">
      <c r="A205" s="28"/>
      <c r="B205" s="2"/>
      <c r="C205" s="29"/>
      <c r="E205" s="30"/>
    </row>
    <row r="206" spans="1:5" s="27" customFormat="1" ht="11.25">
      <c r="A206" s="28"/>
      <c r="B206" s="2"/>
      <c r="C206" s="29"/>
      <c r="E206" s="30"/>
    </row>
    <row r="207" spans="1:5" s="27" customFormat="1" ht="11.25">
      <c r="A207" s="28"/>
      <c r="B207" s="2"/>
      <c r="C207" s="29"/>
      <c r="E207" s="30"/>
    </row>
    <row r="208" spans="1:5" s="27" customFormat="1" ht="11.25">
      <c r="A208" s="1"/>
      <c r="B208" s="2"/>
      <c r="C208" s="3"/>
      <c r="D208" s="4"/>
      <c r="E208" s="5"/>
    </row>
  </sheetData>
  <sheetProtection selectLockedCells="1" selectUnlockedCells="1"/>
  <mergeCells count="6">
    <mergeCell ref="B22:E22"/>
    <mergeCell ref="B2:E2"/>
    <mergeCell ref="B18:E18"/>
    <mergeCell ref="B19:E19"/>
    <mergeCell ref="B20:E20"/>
    <mergeCell ref="B21:E21"/>
  </mergeCells>
  <printOptions/>
  <pageMargins left="1.1811023622047245" right="0.7874015748031497" top="1.1811023622047245" bottom="0.7874015748031497" header="1.1811023622047245" footer="0.5118110236220472"/>
  <pageSetup firstPageNumber="1" useFirstPageNumber="1" horizontalDpi="600" verticalDpi="600" orientation="portrait" paperSize="9" r:id="rId1"/>
  <headerFooter alignWithMargins="0">
    <oddHeader>&amp;C&amp;"Arial CE,Navadno"&amp;A</oddHeader>
    <oddFooter>&amp;C&amp;"Arial CE,Običajno"Stran &amp;P</oddFooter>
  </headerFooter>
</worksheet>
</file>

<file path=xl/worksheets/sheet2.xml><?xml version="1.0" encoding="utf-8"?>
<worksheet xmlns="http://schemas.openxmlformats.org/spreadsheetml/2006/main" xmlns:r="http://schemas.openxmlformats.org/officeDocument/2006/relationships">
  <dimension ref="A1:I469"/>
  <sheetViews>
    <sheetView tabSelected="1" view="pageBreakPreview" zoomScale="175" zoomScaleNormal="85" zoomScaleSheetLayoutView="175" zoomScalePageLayoutView="0" workbookViewId="0" topLeftCell="A1">
      <pane ySplit="1" topLeftCell="A233" activePane="bottomLeft" state="frozen"/>
      <selection pane="topLeft" activeCell="A1" sqref="A1"/>
      <selection pane="bottomLeft" activeCell="C239" sqref="C239"/>
    </sheetView>
  </sheetViews>
  <sheetFormatPr defaultColWidth="10.28125" defaultRowHeight="12.75"/>
  <cols>
    <col min="1" max="1" width="5.57421875" style="62" customWidth="1"/>
    <col min="2" max="2" width="58.8515625" style="60" customWidth="1"/>
    <col min="3" max="3" width="10.57421875" style="35" customWidth="1"/>
    <col min="4" max="4" width="13.28125" style="32" customWidth="1"/>
    <col min="5" max="5" width="15.57421875" style="33" customWidth="1"/>
    <col min="6" max="8" width="10.28125" style="34" customWidth="1"/>
    <col min="9" max="9" width="14.140625" style="34" customWidth="1"/>
    <col min="10" max="10" width="34.140625" style="34" customWidth="1"/>
    <col min="11" max="16384" width="10.28125" style="34" customWidth="1"/>
  </cols>
  <sheetData>
    <row r="1" spans="1:5" ht="14.25">
      <c r="A1" s="140" t="s">
        <v>67</v>
      </c>
      <c r="B1" s="246" t="s">
        <v>71</v>
      </c>
      <c r="C1" s="246" t="s">
        <v>115</v>
      </c>
      <c r="D1" s="289" t="s">
        <v>69</v>
      </c>
      <c r="E1" s="140" t="s">
        <v>70</v>
      </c>
    </row>
    <row r="2" spans="1:5" ht="14.25">
      <c r="A2" s="140"/>
      <c r="B2" s="246" t="s">
        <v>68</v>
      </c>
      <c r="C2" s="246"/>
      <c r="D2" s="290"/>
      <c r="E2" s="140"/>
    </row>
    <row r="3" spans="1:5" ht="15">
      <c r="A3" s="51">
        <v>1</v>
      </c>
      <c r="B3" s="59" t="s">
        <v>3</v>
      </c>
      <c r="D3" s="36"/>
      <c r="E3" s="37"/>
    </row>
    <row r="4" spans="1:5" ht="15">
      <c r="A4" s="41"/>
      <c r="D4" s="36"/>
      <c r="E4" s="37"/>
    </row>
    <row r="5" spans="1:5" ht="15">
      <c r="A5" s="41"/>
      <c r="B5" s="59" t="s">
        <v>13</v>
      </c>
      <c r="D5" s="36"/>
      <c r="E5" s="37"/>
    </row>
    <row r="6" spans="1:5" ht="15">
      <c r="A6" s="41"/>
      <c r="B6" s="59"/>
      <c r="D6" s="36"/>
      <c r="E6" s="37"/>
    </row>
    <row r="7" spans="1:5" ht="15">
      <c r="A7" s="40">
        <v>1.01</v>
      </c>
      <c r="B7" s="60" t="s">
        <v>17</v>
      </c>
      <c r="D7" s="36"/>
      <c r="E7" s="37"/>
    </row>
    <row r="8" spans="1:5" ht="15">
      <c r="A8" s="41"/>
      <c r="B8" s="60" t="s">
        <v>125</v>
      </c>
      <c r="D8" s="36"/>
      <c r="E8" s="37"/>
    </row>
    <row r="9" spans="1:5" ht="15">
      <c r="A9" s="41"/>
      <c r="B9" s="60" t="s">
        <v>124</v>
      </c>
      <c r="C9" s="247">
        <v>175</v>
      </c>
      <c r="D9" s="36"/>
      <c r="E9" s="37">
        <f>C9*D9</f>
        <v>0</v>
      </c>
    </row>
    <row r="10" spans="1:5" ht="15">
      <c r="A10" s="41"/>
      <c r="D10" s="36"/>
      <c r="E10" s="37"/>
    </row>
    <row r="11" spans="1:5" ht="15">
      <c r="A11" s="40">
        <f>MAX((A4:A9))+0.01</f>
        <v>1.02</v>
      </c>
      <c r="B11" s="60" t="s">
        <v>55</v>
      </c>
      <c r="D11" s="36"/>
      <c r="E11" s="37"/>
    </row>
    <row r="12" spans="1:5" ht="28.5">
      <c r="A12" s="41"/>
      <c r="B12" s="60" t="s">
        <v>57</v>
      </c>
      <c r="D12" s="36"/>
      <c r="E12" s="37"/>
    </row>
    <row r="13" spans="1:5" ht="15">
      <c r="A13" s="41"/>
      <c r="B13" s="60" t="s">
        <v>14</v>
      </c>
      <c r="C13" s="247">
        <v>0</v>
      </c>
      <c r="D13" s="36"/>
      <c r="E13" s="37">
        <f>C13*D13</f>
        <v>0</v>
      </c>
    </row>
    <row r="15" spans="1:5" ht="15">
      <c r="A15" s="40">
        <f>MAX(A9:A14)+0.01</f>
        <v>1.03</v>
      </c>
      <c r="B15" s="60" t="s">
        <v>56</v>
      </c>
      <c r="D15" s="36"/>
      <c r="E15" s="37"/>
    </row>
    <row r="16" spans="1:5" ht="28.5">
      <c r="A16" s="41"/>
      <c r="B16" s="60" t="s">
        <v>58</v>
      </c>
      <c r="D16" s="36"/>
      <c r="E16" s="37"/>
    </row>
    <row r="17" spans="1:5" ht="15">
      <c r="A17" s="67"/>
      <c r="B17" s="61" t="s">
        <v>15</v>
      </c>
      <c r="C17" s="44">
        <v>0</v>
      </c>
      <c r="D17" s="45"/>
      <c r="E17" s="46">
        <f>C17*D17</f>
        <v>0</v>
      </c>
    </row>
    <row r="18" spans="1:5" ht="15">
      <c r="A18" s="80"/>
      <c r="B18" s="61"/>
      <c r="C18" s="44"/>
      <c r="D18" s="48"/>
      <c r="E18" s="81"/>
    </row>
    <row r="19" spans="1:5" ht="15">
      <c r="A19" s="52"/>
      <c r="B19" s="73" t="s">
        <v>16</v>
      </c>
      <c r="C19" s="44"/>
      <c r="D19" s="48"/>
      <c r="E19" s="81"/>
    </row>
    <row r="20" spans="1:5" ht="15">
      <c r="A20" s="52"/>
      <c r="B20" s="73"/>
      <c r="C20" s="44"/>
      <c r="D20" s="48"/>
      <c r="E20" s="81"/>
    </row>
    <row r="21" spans="1:5" ht="15">
      <c r="A21" s="130" t="s">
        <v>18</v>
      </c>
      <c r="B21" s="73" t="s">
        <v>66</v>
      </c>
      <c r="C21" s="44"/>
      <c r="D21" s="48"/>
      <c r="E21" s="81"/>
    </row>
    <row r="22" spans="1:5" ht="75" customHeight="1">
      <c r="A22" s="52"/>
      <c r="B22" s="145" t="s">
        <v>72</v>
      </c>
      <c r="C22" s="44"/>
      <c r="D22" s="48"/>
      <c r="E22" s="81"/>
    </row>
    <row r="23" spans="1:5" ht="15">
      <c r="A23" s="52"/>
      <c r="B23" s="73"/>
      <c r="C23" s="44"/>
      <c r="D23" s="48"/>
      <c r="E23" s="81"/>
    </row>
    <row r="24" spans="1:5" ht="15">
      <c r="A24" s="40">
        <f>MAX(A15:A23)+0.01</f>
        <v>1.04</v>
      </c>
      <c r="B24" s="61" t="s">
        <v>137</v>
      </c>
      <c r="C24" s="44"/>
      <c r="D24" s="48"/>
      <c r="E24" s="81"/>
    </row>
    <row r="25" spans="1:5" ht="15">
      <c r="A25" s="52"/>
      <c r="B25" s="126" t="s">
        <v>136</v>
      </c>
      <c r="C25" s="44"/>
      <c r="D25" s="48"/>
      <c r="E25" s="81"/>
    </row>
    <row r="26" spans="1:5" ht="15">
      <c r="A26" s="52"/>
      <c r="B26" s="61" t="s">
        <v>19</v>
      </c>
      <c r="C26" s="44">
        <v>210</v>
      </c>
      <c r="D26" s="45"/>
      <c r="E26" s="46">
        <f>C26*D26</f>
        <v>0</v>
      </c>
    </row>
    <row r="27" spans="1:9" ht="15">
      <c r="A27" s="52"/>
      <c r="B27" s="61"/>
      <c r="C27" s="44"/>
      <c r="D27" s="45"/>
      <c r="E27" s="46"/>
      <c r="G27" s="31"/>
      <c r="H27" s="39"/>
      <c r="I27" s="39"/>
    </row>
    <row r="28" spans="1:5" ht="15">
      <c r="A28" s="40">
        <f>MAX(A24:A27)+0.01</f>
        <v>1.05</v>
      </c>
      <c r="B28" s="61" t="s">
        <v>134</v>
      </c>
      <c r="C28" s="68"/>
      <c r="D28" s="69"/>
      <c r="E28" s="70"/>
    </row>
    <row r="29" spans="1:5" s="47" customFormat="1" ht="28.5">
      <c r="A29" s="52"/>
      <c r="B29" s="61" t="s">
        <v>135</v>
      </c>
      <c r="C29" s="68"/>
      <c r="D29" s="69"/>
      <c r="E29" s="70"/>
    </row>
    <row r="30" spans="1:5" ht="15">
      <c r="A30" s="52"/>
      <c r="B30" s="61" t="s">
        <v>20</v>
      </c>
      <c r="C30" s="68">
        <v>423</v>
      </c>
      <c r="D30" s="69"/>
      <c r="E30" s="70">
        <f>C30*D30</f>
        <v>0</v>
      </c>
    </row>
    <row r="31" spans="1:5" ht="15">
      <c r="A31" s="52"/>
      <c r="B31" s="61"/>
      <c r="C31" s="68"/>
      <c r="D31" s="69"/>
      <c r="E31" s="70"/>
    </row>
    <row r="32" spans="1:5" ht="15">
      <c r="A32" s="67">
        <f>MAX(A28:A30)+0.01</f>
        <v>1.06</v>
      </c>
      <c r="B32" s="61" t="s">
        <v>126</v>
      </c>
      <c r="C32" s="68"/>
      <c r="D32" s="69"/>
      <c r="E32" s="70"/>
    </row>
    <row r="33" spans="1:5" s="47" customFormat="1" ht="15">
      <c r="A33" s="52"/>
      <c r="B33" s="61" t="s">
        <v>127</v>
      </c>
      <c r="C33" s="68"/>
      <c r="D33" s="69"/>
      <c r="E33" s="70"/>
    </row>
    <row r="34" spans="1:5" s="47" customFormat="1" ht="15">
      <c r="A34" s="52" t="s">
        <v>18</v>
      </c>
      <c r="B34" s="61" t="s">
        <v>128</v>
      </c>
      <c r="C34" s="68"/>
      <c r="D34" s="69"/>
      <c r="E34" s="70"/>
    </row>
    <row r="35" spans="1:5" ht="15">
      <c r="A35" s="52"/>
      <c r="B35" s="61" t="s">
        <v>19</v>
      </c>
      <c r="C35" s="68">
        <v>0</v>
      </c>
      <c r="D35" s="69"/>
      <c r="E35" s="70">
        <f>C35*D35</f>
        <v>0</v>
      </c>
    </row>
    <row r="36" spans="1:5" s="161" customFormat="1" ht="15">
      <c r="A36" s="156"/>
      <c r="B36" s="134"/>
      <c r="C36" s="158"/>
      <c r="D36" s="162"/>
      <c r="E36" s="163"/>
    </row>
    <row r="37" spans="1:5" s="161" customFormat="1" ht="15">
      <c r="A37" s="67">
        <f>MAX(A28:A36)+0.01</f>
        <v>1.07</v>
      </c>
      <c r="B37" s="221" t="s">
        <v>17</v>
      </c>
      <c r="C37" s="230"/>
      <c r="D37" s="231"/>
      <c r="E37" s="232"/>
    </row>
    <row r="38" spans="1:5" s="161" customFormat="1" ht="28.5">
      <c r="A38" s="233"/>
      <c r="B38" s="221" t="s">
        <v>117</v>
      </c>
      <c r="C38" s="230"/>
      <c r="D38" s="231"/>
      <c r="E38" s="232"/>
    </row>
    <row r="39" spans="1:5" s="161" customFormat="1" ht="15">
      <c r="A39" s="233"/>
      <c r="B39" s="221" t="s">
        <v>15</v>
      </c>
      <c r="C39" s="230">
        <v>2</v>
      </c>
      <c r="D39" s="231"/>
      <c r="E39" s="232">
        <f>C39*D39</f>
        <v>0</v>
      </c>
    </row>
    <row r="40" spans="1:5" s="161" customFormat="1" ht="15">
      <c r="A40" s="233"/>
      <c r="B40" s="221"/>
      <c r="C40" s="230"/>
      <c r="D40" s="231"/>
      <c r="E40" s="232"/>
    </row>
    <row r="41" spans="1:6" s="180" customFormat="1" ht="15">
      <c r="A41" s="234">
        <f>MAX(A36:A40)+0.01</f>
        <v>1.08</v>
      </c>
      <c r="B41" s="221" t="s">
        <v>17</v>
      </c>
      <c r="C41" s="230"/>
      <c r="D41" s="231"/>
      <c r="E41" s="235"/>
      <c r="F41" s="179"/>
    </row>
    <row r="42" spans="1:6" s="180" customFormat="1" ht="18.75" customHeight="1">
      <c r="A42" s="233"/>
      <c r="B42" s="221" t="s">
        <v>118</v>
      </c>
      <c r="C42" s="230"/>
      <c r="D42" s="231"/>
      <c r="E42" s="235"/>
      <c r="F42" s="179"/>
    </row>
    <row r="43" spans="1:6" s="180" customFormat="1" ht="15">
      <c r="A43" s="233"/>
      <c r="B43" s="221" t="s">
        <v>15</v>
      </c>
      <c r="C43" s="230">
        <v>2</v>
      </c>
      <c r="D43" s="231"/>
      <c r="E43" s="235">
        <f>C43*D43</f>
        <v>0</v>
      </c>
      <c r="F43" s="179"/>
    </row>
    <row r="44" spans="1:6" s="180" customFormat="1" ht="15">
      <c r="A44" s="233"/>
      <c r="B44" s="221"/>
      <c r="C44" s="230"/>
      <c r="D44" s="231"/>
      <c r="E44" s="235"/>
      <c r="F44" s="179"/>
    </row>
    <row r="45" spans="1:6" s="180" customFormat="1" ht="15">
      <c r="A45" s="234">
        <f>MAX(A40:A44)+0.01</f>
        <v>1.09</v>
      </c>
      <c r="B45" s="221" t="s">
        <v>17</v>
      </c>
      <c r="C45" s="230"/>
      <c r="D45" s="231"/>
      <c r="E45" s="235"/>
      <c r="F45" s="179"/>
    </row>
    <row r="46" spans="1:6" s="180" customFormat="1" ht="45.75" customHeight="1">
      <c r="A46" s="233"/>
      <c r="B46" s="221" t="s">
        <v>235</v>
      </c>
      <c r="C46" s="230"/>
      <c r="D46" s="231"/>
      <c r="E46" s="235"/>
      <c r="F46" s="179"/>
    </row>
    <row r="47" spans="1:6" s="180" customFormat="1" ht="15">
      <c r="A47" s="233"/>
      <c r="B47" s="221" t="s">
        <v>15</v>
      </c>
      <c r="C47" s="230">
        <v>1</v>
      </c>
      <c r="D47" s="231"/>
      <c r="E47" s="235">
        <f>C47*D47</f>
        <v>0</v>
      </c>
      <c r="F47" s="179"/>
    </row>
    <row r="48" spans="1:6" s="180" customFormat="1" ht="15">
      <c r="A48" s="233"/>
      <c r="B48" s="221"/>
      <c r="C48" s="230"/>
      <c r="D48" s="231"/>
      <c r="E48" s="235"/>
      <c r="F48" s="179"/>
    </row>
    <row r="49" spans="1:5" s="181" customFormat="1" ht="15">
      <c r="A49" s="237">
        <f>MAX(A28:A48)+0.01</f>
        <v>1.1</v>
      </c>
      <c r="B49" s="221" t="s">
        <v>17</v>
      </c>
      <c r="C49" s="222"/>
      <c r="D49" s="223"/>
      <c r="E49" s="224"/>
    </row>
    <row r="50" spans="1:5" s="181" customFormat="1" ht="28.5">
      <c r="A50" s="236"/>
      <c r="B50" s="221" t="s">
        <v>119</v>
      </c>
      <c r="C50" s="222"/>
      <c r="D50" s="223"/>
      <c r="E50" s="224"/>
    </row>
    <row r="51" spans="1:5" s="181" customFormat="1" ht="15">
      <c r="A51" s="236"/>
      <c r="B51" s="221" t="s">
        <v>15</v>
      </c>
      <c r="C51" s="222">
        <v>2</v>
      </c>
      <c r="D51" s="223"/>
      <c r="E51" s="224">
        <f>C51*D51</f>
        <v>0</v>
      </c>
    </row>
    <row r="52" spans="1:5" s="181" customFormat="1" ht="15">
      <c r="A52" s="236"/>
      <c r="B52" s="221"/>
      <c r="C52" s="222"/>
      <c r="D52" s="223"/>
      <c r="E52" s="224"/>
    </row>
    <row r="53" spans="1:5" s="161" customFormat="1" ht="15">
      <c r="A53" s="40">
        <f>MAX(A40:A52)+0.01</f>
        <v>1.11</v>
      </c>
      <c r="B53" s="157" t="s">
        <v>120</v>
      </c>
      <c r="C53" s="158"/>
      <c r="D53" s="162"/>
      <c r="E53" s="163"/>
    </row>
    <row r="54" spans="1:5" s="161" customFormat="1" ht="28.5">
      <c r="A54" s="156"/>
      <c r="B54" s="157" t="s">
        <v>121</v>
      </c>
      <c r="C54" s="158"/>
      <c r="D54" s="162"/>
      <c r="E54" s="163"/>
    </row>
    <row r="55" spans="1:5" s="161" customFormat="1" ht="15">
      <c r="A55" s="156"/>
      <c r="B55" s="157" t="s">
        <v>21</v>
      </c>
      <c r="C55" s="158">
        <v>40</v>
      </c>
      <c r="D55" s="162"/>
      <c r="E55" s="163">
        <f>C55*D55</f>
        <v>0</v>
      </c>
    </row>
    <row r="56" spans="1:5" s="161" customFormat="1" ht="15" customHeight="1">
      <c r="A56" s="164"/>
      <c r="B56" s="157"/>
      <c r="C56" s="158"/>
      <c r="D56" s="159"/>
      <c r="E56" s="160"/>
    </row>
    <row r="57" spans="1:5" s="161" customFormat="1" ht="15.75" thickBot="1">
      <c r="A57" s="156"/>
      <c r="B57" s="176"/>
      <c r="C57" s="177"/>
      <c r="D57" s="78"/>
      <c r="E57" s="178"/>
    </row>
    <row r="58" spans="1:5" ht="15">
      <c r="A58" s="52"/>
      <c r="B58" s="257"/>
      <c r="C58" s="248"/>
      <c r="D58" s="38"/>
      <c r="E58" s="38"/>
    </row>
    <row r="59" spans="1:5" ht="15.75" thickBot="1">
      <c r="A59" s="74" t="s">
        <v>22</v>
      </c>
      <c r="B59" s="75"/>
      <c r="C59" s="76"/>
      <c r="D59" s="77"/>
      <c r="E59" s="78">
        <f>SUM(E8:E57)</f>
        <v>0</v>
      </c>
    </row>
    <row r="60" spans="1:5" ht="15">
      <c r="A60" s="53"/>
      <c r="B60" s="87"/>
      <c r="C60" s="88"/>
      <c r="D60" s="89"/>
      <c r="E60" s="90"/>
    </row>
    <row r="61" spans="1:5" ht="15">
      <c r="A61" s="72">
        <v>2</v>
      </c>
      <c r="B61" s="73" t="s">
        <v>23</v>
      </c>
      <c r="C61" s="44"/>
      <c r="D61" s="48"/>
      <c r="E61" s="81"/>
    </row>
    <row r="62" spans="1:5" ht="15">
      <c r="A62" s="52"/>
      <c r="B62" s="73"/>
      <c r="C62" s="44"/>
      <c r="D62" s="48"/>
      <c r="E62" s="81"/>
    </row>
    <row r="63" spans="1:5" ht="15">
      <c r="A63" s="52"/>
      <c r="B63" s="73" t="s">
        <v>24</v>
      </c>
      <c r="C63" s="44"/>
      <c r="D63" s="48"/>
      <c r="E63" s="81"/>
    </row>
    <row r="64" spans="1:5" ht="15">
      <c r="A64" s="52"/>
      <c r="B64" s="73"/>
      <c r="C64" s="44"/>
      <c r="D64" s="48"/>
      <c r="E64" s="81"/>
    </row>
    <row r="65" spans="1:9" ht="15">
      <c r="A65" s="67">
        <f>MAX(A60:A63)+0.01</f>
        <v>2.01</v>
      </c>
      <c r="B65" s="61" t="s">
        <v>84</v>
      </c>
      <c r="C65" s="44"/>
      <c r="D65" s="48"/>
      <c r="E65" s="81"/>
      <c r="G65" s="31"/>
      <c r="H65" s="39"/>
      <c r="I65" s="39"/>
    </row>
    <row r="66" spans="1:5" ht="30" customHeight="1">
      <c r="A66" s="52"/>
      <c r="B66" s="61" t="s">
        <v>85</v>
      </c>
      <c r="C66" s="44"/>
      <c r="D66" s="48"/>
      <c r="E66" s="81"/>
    </row>
    <row r="67" spans="1:5" ht="15">
      <c r="A67" s="52" t="s">
        <v>18</v>
      </c>
      <c r="B67" s="61" t="s">
        <v>86</v>
      </c>
      <c r="C67" s="44"/>
      <c r="D67" s="48"/>
      <c r="E67" s="81"/>
    </row>
    <row r="68" spans="1:5" ht="15">
      <c r="A68" s="52"/>
      <c r="B68" s="61" t="s">
        <v>25</v>
      </c>
      <c r="C68" s="44">
        <v>58</v>
      </c>
      <c r="D68" s="45"/>
      <c r="E68" s="46">
        <f>C68*D68</f>
        <v>0</v>
      </c>
    </row>
    <row r="69" spans="1:5" ht="15">
      <c r="A69" s="52"/>
      <c r="B69" s="61"/>
      <c r="C69" s="44"/>
      <c r="D69" s="45"/>
      <c r="E69" s="46"/>
    </row>
    <row r="70" spans="1:9" ht="15">
      <c r="A70" s="67">
        <f>MAX(A65:A68)+0.01</f>
        <v>2.0199999999999996</v>
      </c>
      <c r="B70" s="61" t="s">
        <v>138</v>
      </c>
      <c r="C70" s="44"/>
      <c r="D70" s="48"/>
      <c r="E70" s="81"/>
      <c r="G70" s="31"/>
      <c r="H70" s="39"/>
      <c r="I70" s="39"/>
    </row>
    <row r="71" spans="1:5" ht="30" customHeight="1">
      <c r="A71" s="52"/>
      <c r="B71" s="61" t="s">
        <v>139</v>
      </c>
      <c r="C71" s="44"/>
      <c r="D71" s="48"/>
      <c r="E71" s="81"/>
    </row>
    <row r="72" spans="1:5" ht="28.5">
      <c r="A72" s="52" t="s">
        <v>18</v>
      </c>
      <c r="B72" s="61" t="s">
        <v>229</v>
      </c>
      <c r="C72" s="44"/>
      <c r="D72" s="48"/>
      <c r="E72" s="81"/>
    </row>
    <row r="73" spans="1:5" ht="15">
      <c r="A73" s="52"/>
      <c r="B73" s="61" t="s">
        <v>25</v>
      </c>
      <c r="C73" s="44">
        <v>55</v>
      </c>
      <c r="D73" s="45"/>
      <c r="E73" s="46">
        <f>C73*D73</f>
        <v>0</v>
      </c>
    </row>
    <row r="74" spans="1:5" ht="15">
      <c r="A74" s="52"/>
      <c r="B74" s="61"/>
      <c r="C74" s="44"/>
      <c r="D74" s="45"/>
      <c r="E74" s="46"/>
    </row>
    <row r="75" spans="1:5" ht="15">
      <c r="A75" s="67">
        <f>MAX(A70:A73)+0.01</f>
        <v>2.0299999999999994</v>
      </c>
      <c r="B75" s="61" t="s">
        <v>51</v>
      </c>
      <c r="C75" s="44"/>
      <c r="D75" s="45"/>
      <c r="E75" s="46"/>
    </row>
    <row r="76" spans="1:5" ht="28.5">
      <c r="A76" s="52"/>
      <c r="B76" s="61" t="s">
        <v>52</v>
      </c>
      <c r="C76" s="44"/>
      <c r="D76" s="45"/>
      <c r="E76" s="46"/>
    </row>
    <row r="77" spans="1:5" ht="28.5">
      <c r="A77" s="52" t="s">
        <v>18</v>
      </c>
      <c r="B77" s="61" t="s">
        <v>230</v>
      </c>
      <c r="C77" s="44"/>
      <c r="D77" s="45"/>
      <c r="E77" s="46"/>
    </row>
    <row r="78" spans="1:5" ht="15">
      <c r="A78" s="52"/>
      <c r="B78" s="61" t="s">
        <v>25</v>
      </c>
      <c r="C78" s="44">
        <v>119</v>
      </c>
      <c r="D78" s="45"/>
      <c r="E78" s="46">
        <f>C78*D78</f>
        <v>0</v>
      </c>
    </row>
    <row r="79" spans="1:5" ht="15">
      <c r="A79" s="52"/>
      <c r="B79" s="61"/>
      <c r="C79" s="44"/>
      <c r="D79" s="45"/>
      <c r="E79" s="46"/>
    </row>
    <row r="80" spans="1:5" ht="15">
      <c r="A80" s="67">
        <f>MAX(A75:A78)+0.01</f>
        <v>2.039999999999999</v>
      </c>
      <c r="B80" s="61" t="s">
        <v>140</v>
      </c>
      <c r="C80" s="44"/>
      <c r="D80" s="45"/>
      <c r="E80" s="46"/>
    </row>
    <row r="81" spans="1:5" ht="28.5">
      <c r="A81" s="52"/>
      <c r="B81" s="61" t="s">
        <v>220</v>
      </c>
      <c r="C81" s="44"/>
      <c r="D81" s="45"/>
      <c r="E81" s="46"/>
    </row>
    <row r="82" spans="1:5" ht="15">
      <c r="A82" s="52" t="s">
        <v>18</v>
      </c>
      <c r="B82" s="61" t="s">
        <v>141</v>
      </c>
      <c r="C82" s="44"/>
      <c r="D82" s="45"/>
      <c r="E82" s="46"/>
    </row>
    <row r="83" spans="1:5" ht="15">
      <c r="A83" s="52"/>
      <c r="B83" s="61" t="s">
        <v>25</v>
      </c>
      <c r="C83" s="44">
        <v>162</v>
      </c>
      <c r="D83" s="45"/>
      <c r="E83" s="46">
        <f>C83*D83</f>
        <v>0</v>
      </c>
    </row>
    <row r="84" spans="1:5" ht="15">
      <c r="A84" s="52"/>
      <c r="B84" s="61"/>
      <c r="C84" s="44"/>
      <c r="D84" s="48"/>
      <c r="E84" s="81"/>
    </row>
    <row r="85" spans="1:5" ht="15">
      <c r="A85" s="67">
        <f>MAX(A80:A83)+0.01</f>
        <v>2.049999999999999</v>
      </c>
      <c r="B85" s="61" t="s">
        <v>87</v>
      </c>
      <c r="C85" s="44"/>
      <c r="D85" s="45"/>
      <c r="E85" s="46"/>
    </row>
    <row r="86" spans="1:5" ht="28.5">
      <c r="A86" s="52"/>
      <c r="B86" s="61" t="s">
        <v>221</v>
      </c>
      <c r="C86" s="44"/>
      <c r="D86" s="45"/>
      <c r="E86" s="46"/>
    </row>
    <row r="87" spans="1:5" ht="28.5">
      <c r="A87" s="52" t="s">
        <v>18</v>
      </c>
      <c r="B87" s="61" t="s">
        <v>231</v>
      </c>
      <c r="C87" s="44"/>
      <c r="D87" s="45"/>
      <c r="E87" s="46"/>
    </row>
    <row r="88" spans="1:5" ht="15">
      <c r="A88" s="52"/>
      <c r="B88" s="61" t="s">
        <v>25</v>
      </c>
      <c r="C88" s="44">
        <v>96.5</v>
      </c>
      <c r="D88" s="45"/>
      <c r="E88" s="46">
        <f>C88*D88</f>
        <v>0</v>
      </c>
    </row>
    <row r="89" spans="1:5" ht="15">
      <c r="A89" s="52"/>
      <c r="B89" s="61"/>
      <c r="C89" s="44"/>
      <c r="D89" s="45"/>
      <c r="E89" s="46"/>
    </row>
    <row r="90" spans="1:5" ht="15">
      <c r="A90" s="52"/>
      <c r="B90" s="73" t="s">
        <v>26</v>
      </c>
      <c r="C90" s="68"/>
      <c r="D90" s="45"/>
      <c r="E90" s="46"/>
    </row>
    <row r="91" spans="1:5" ht="15">
      <c r="A91" s="52"/>
      <c r="B91" s="61"/>
      <c r="C91" s="44"/>
      <c r="D91" s="45"/>
      <c r="E91" s="46"/>
    </row>
    <row r="92" spans="1:5" ht="15">
      <c r="A92" s="67">
        <f>MAX(A61:A91)+0.01</f>
        <v>2.0599999999999987</v>
      </c>
      <c r="B92" s="61" t="s">
        <v>50</v>
      </c>
      <c r="C92" s="44"/>
      <c r="D92" s="45"/>
      <c r="E92" s="46"/>
    </row>
    <row r="93" spans="1:5" ht="30" customHeight="1">
      <c r="A93" s="52"/>
      <c r="B93" s="61" t="s">
        <v>60</v>
      </c>
      <c r="C93" s="44"/>
      <c r="D93" s="45"/>
      <c r="E93" s="46"/>
    </row>
    <row r="94" spans="1:5" ht="15">
      <c r="A94" s="52"/>
      <c r="B94" s="61" t="s">
        <v>19</v>
      </c>
      <c r="C94" s="44">
        <v>498</v>
      </c>
      <c r="D94" s="45"/>
      <c r="E94" s="46">
        <f>C94*D94</f>
        <v>0</v>
      </c>
    </row>
    <row r="95" spans="1:5" ht="15">
      <c r="A95" s="52"/>
      <c r="B95" s="61"/>
      <c r="C95" s="44"/>
      <c r="D95" s="45"/>
      <c r="E95" s="46"/>
    </row>
    <row r="96" spans="1:5" ht="30">
      <c r="A96" s="52"/>
      <c r="B96" s="73" t="s">
        <v>27</v>
      </c>
      <c r="C96" s="44"/>
      <c r="D96" s="45"/>
      <c r="E96" s="46"/>
    </row>
    <row r="97" spans="1:5" ht="15">
      <c r="A97" s="52"/>
      <c r="B97" s="73"/>
      <c r="C97" s="44"/>
      <c r="D97" s="45"/>
      <c r="E97" s="46"/>
    </row>
    <row r="98" spans="1:9" ht="15">
      <c r="A98" s="67">
        <f>MAX(A67:A97)+0.01</f>
        <v>2.0699999999999985</v>
      </c>
      <c r="B98" s="61" t="s">
        <v>83</v>
      </c>
      <c r="C98" s="44"/>
      <c r="D98" s="45"/>
      <c r="E98" s="46"/>
      <c r="F98"/>
      <c r="G98" s="31"/>
      <c r="H98" s="39"/>
      <c r="I98" s="39"/>
    </row>
    <row r="99" spans="1:9" ht="15">
      <c r="A99" s="52"/>
      <c r="B99" s="82" t="s">
        <v>222</v>
      </c>
      <c r="C99" s="44"/>
      <c r="D99" s="45"/>
      <c r="E99" s="46"/>
      <c r="F99"/>
      <c r="G99" s="31"/>
      <c r="H99" s="39"/>
      <c r="I99" s="39"/>
    </row>
    <row r="100" spans="1:9" ht="15">
      <c r="A100" s="52" t="s">
        <v>18</v>
      </c>
      <c r="B100" s="82" t="s">
        <v>142</v>
      </c>
      <c r="C100" s="44"/>
      <c r="D100" s="45"/>
      <c r="E100" s="46"/>
      <c r="F100"/>
      <c r="G100" s="31"/>
      <c r="H100" s="39"/>
      <c r="I100" s="39"/>
    </row>
    <row r="101" spans="1:9" ht="15">
      <c r="A101" s="53"/>
      <c r="B101" s="82" t="s">
        <v>28</v>
      </c>
      <c r="C101" s="127">
        <v>162</v>
      </c>
      <c r="D101" s="63"/>
      <c r="E101" s="46">
        <f>C101*D101</f>
        <v>0</v>
      </c>
      <c r="F101"/>
      <c r="G101" s="31"/>
      <c r="H101" s="39"/>
      <c r="I101" s="39"/>
    </row>
    <row r="102" spans="1:9" ht="15">
      <c r="A102" s="53"/>
      <c r="B102" s="82"/>
      <c r="C102" s="127"/>
      <c r="D102" s="63"/>
      <c r="E102" s="46"/>
      <c r="F102"/>
      <c r="G102" s="31"/>
      <c r="H102" s="39"/>
      <c r="I102" s="39"/>
    </row>
    <row r="103" spans="1:9" ht="15">
      <c r="A103" s="67">
        <f>MAX(A96:A101)+0.01</f>
        <v>2.0799999999999983</v>
      </c>
      <c r="B103" s="61" t="s">
        <v>88</v>
      </c>
      <c r="C103" s="127"/>
      <c r="D103" s="63"/>
      <c r="E103" s="64"/>
      <c r="G103" s="31"/>
      <c r="H103" s="39"/>
      <c r="I103" s="39"/>
    </row>
    <row r="104" spans="1:9" ht="28.5">
      <c r="A104" s="52"/>
      <c r="B104" s="82" t="s">
        <v>223</v>
      </c>
      <c r="C104" s="44"/>
      <c r="D104" s="45"/>
      <c r="E104" s="46"/>
      <c r="G104" s="31"/>
      <c r="H104" s="39"/>
      <c r="I104" s="39"/>
    </row>
    <row r="105" spans="1:9" ht="28.5">
      <c r="A105" s="130" t="s">
        <v>18</v>
      </c>
      <c r="B105" s="82" t="s">
        <v>148</v>
      </c>
      <c r="C105" s="44"/>
      <c r="D105" s="45"/>
      <c r="E105" s="46"/>
      <c r="G105" s="31"/>
      <c r="H105" s="39"/>
      <c r="I105" s="39"/>
    </row>
    <row r="106" spans="1:9" ht="15">
      <c r="A106" s="53"/>
      <c r="B106" s="82" t="s">
        <v>28</v>
      </c>
      <c r="C106" s="127">
        <v>0</v>
      </c>
      <c r="D106" s="63"/>
      <c r="E106" s="64">
        <f>C106*D106</f>
        <v>0</v>
      </c>
      <c r="G106" s="31"/>
      <c r="H106" s="39"/>
      <c r="I106" s="39"/>
    </row>
    <row r="107" spans="1:9" ht="15">
      <c r="A107" s="53"/>
      <c r="B107" s="82"/>
      <c r="C107" s="127"/>
      <c r="D107" s="63"/>
      <c r="E107" s="64"/>
      <c r="G107" s="31"/>
      <c r="H107" s="39"/>
      <c r="I107" s="39"/>
    </row>
    <row r="108" spans="1:9" ht="15">
      <c r="A108" s="53"/>
      <c r="B108" s="73" t="s">
        <v>143</v>
      </c>
      <c r="C108" s="127"/>
      <c r="D108" s="63"/>
      <c r="E108" s="64"/>
      <c r="F108" s="49"/>
      <c r="G108" s="43"/>
      <c r="H108" s="43"/>
      <c r="I108" s="43"/>
    </row>
    <row r="109" spans="1:9" ht="15">
      <c r="A109" s="53"/>
      <c r="B109" s="73"/>
      <c r="C109" s="127"/>
      <c r="D109" s="63"/>
      <c r="E109" s="64"/>
      <c r="F109" s="49"/>
      <c r="G109" s="43"/>
      <c r="H109" s="43"/>
      <c r="I109" s="43"/>
    </row>
    <row r="110" spans="1:9" ht="15">
      <c r="A110" s="67">
        <f>MAX(A103:A108)+0.01</f>
        <v>2.089999999999998</v>
      </c>
      <c r="B110" s="61" t="s">
        <v>144</v>
      </c>
      <c r="C110" s="44"/>
      <c r="D110" s="45"/>
      <c r="E110" s="46"/>
      <c r="F110" s="42"/>
      <c r="G110" s="43"/>
      <c r="H110" s="43"/>
      <c r="I110" s="43"/>
    </row>
    <row r="111" spans="1:9" ht="28.5">
      <c r="A111" s="52"/>
      <c r="B111" s="82" t="s">
        <v>145</v>
      </c>
      <c r="C111" s="44"/>
      <c r="D111" s="45"/>
      <c r="E111" s="46"/>
      <c r="F111" s="42"/>
      <c r="G111" s="43"/>
      <c r="H111" s="43"/>
      <c r="I111" s="43"/>
    </row>
    <row r="112" spans="1:9" ht="15">
      <c r="A112" s="130" t="s">
        <v>18</v>
      </c>
      <c r="B112" s="128" t="s">
        <v>227</v>
      </c>
      <c r="C112" s="44"/>
      <c r="D112" s="45"/>
      <c r="E112" s="46"/>
      <c r="F112" s="42"/>
      <c r="G112" s="43"/>
      <c r="H112" s="43"/>
      <c r="I112" s="43"/>
    </row>
    <row r="113" spans="1:9" ht="15">
      <c r="A113" s="80"/>
      <c r="B113" s="82" t="s">
        <v>19</v>
      </c>
      <c r="C113" s="127">
        <v>390</v>
      </c>
      <c r="D113" s="63"/>
      <c r="E113" s="64">
        <f>C113*D113</f>
        <v>0</v>
      </c>
      <c r="F113" s="42"/>
      <c r="G113" s="43"/>
      <c r="H113" s="43"/>
      <c r="I113" s="43"/>
    </row>
    <row r="114" spans="1:9" ht="15">
      <c r="A114" s="53"/>
      <c r="B114" s="82"/>
      <c r="C114" s="127"/>
      <c r="D114" s="63"/>
      <c r="E114" s="64"/>
      <c r="F114"/>
      <c r="G114"/>
      <c r="H114"/>
      <c r="I114"/>
    </row>
    <row r="115" spans="1:9" ht="15">
      <c r="A115" s="67">
        <f>MAX(A108:A113)+0.01</f>
        <v>2.099999999999998</v>
      </c>
      <c r="B115" s="61" t="s">
        <v>146</v>
      </c>
      <c r="C115" s="44"/>
      <c r="D115" s="45"/>
      <c r="E115" s="46"/>
      <c r="F115"/>
      <c r="G115"/>
      <c r="H115"/>
      <c r="I115"/>
    </row>
    <row r="116" spans="1:9" ht="15">
      <c r="A116" s="53"/>
      <c r="B116" s="82" t="s">
        <v>147</v>
      </c>
      <c r="C116" s="127"/>
      <c r="D116" s="63"/>
      <c r="E116" s="64"/>
      <c r="F116"/>
      <c r="G116"/>
      <c r="H116"/>
      <c r="I116"/>
    </row>
    <row r="117" spans="1:9" ht="15">
      <c r="A117" s="84"/>
      <c r="B117" s="85" t="s">
        <v>19</v>
      </c>
      <c r="C117" s="249">
        <v>390</v>
      </c>
      <c r="D117" s="185"/>
      <c r="E117" s="186">
        <f>C117*D117</f>
        <v>0</v>
      </c>
      <c r="F117"/>
      <c r="G117"/>
      <c r="H117"/>
      <c r="I117"/>
    </row>
    <row r="118" spans="1:9" ht="15">
      <c r="A118" s="53"/>
      <c r="B118" s="82"/>
      <c r="C118" s="127"/>
      <c r="D118" s="63"/>
      <c r="E118" s="64"/>
      <c r="G118" s="31"/>
      <c r="H118" s="39"/>
      <c r="I118" s="39"/>
    </row>
    <row r="119" spans="1:9" ht="15.75" thickBot="1">
      <c r="A119" s="74" t="s">
        <v>29</v>
      </c>
      <c r="B119" s="75"/>
      <c r="C119" s="76"/>
      <c r="D119" s="77"/>
      <c r="E119" s="78">
        <f>SUM(E63:E118)</f>
        <v>0</v>
      </c>
      <c r="G119" s="31"/>
      <c r="H119" s="39"/>
      <c r="I119" s="39"/>
    </row>
    <row r="120" spans="1:5" ht="16.5" customHeight="1">
      <c r="A120" s="80"/>
      <c r="B120" s="61"/>
      <c r="C120" s="44"/>
      <c r="D120" s="48"/>
      <c r="E120" s="81"/>
    </row>
    <row r="121" spans="1:5" s="43" customFormat="1" ht="15">
      <c r="A121" s="72">
        <v>3</v>
      </c>
      <c r="B121" s="73" t="s">
        <v>7</v>
      </c>
      <c r="C121" s="44"/>
      <c r="D121" s="45"/>
      <c r="E121" s="46"/>
    </row>
    <row r="122" spans="1:5" ht="15">
      <c r="A122" s="52"/>
      <c r="B122" s="61"/>
      <c r="C122" s="44"/>
      <c r="D122" s="45"/>
      <c r="E122" s="46"/>
    </row>
    <row r="123" spans="1:5" ht="15">
      <c r="A123" s="52"/>
      <c r="B123" s="73" t="s">
        <v>30</v>
      </c>
      <c r="C123" s="44"/>
      <c r="D123" s="45"/>
      <c r="E123" s="46"/>
    </row>
    <row r="124" spans="1:5" ht="15">
      <c r="A124" s="52"/>
      <c r="B124" s="73"/>
      <c r="C124" s="44"/>
      <c r="D124" s="45"/>
      <c r="E124" s="46"/>
    </row>
    <row r="125" spans="1:5" ht="15">
      <c r="A125" s="52"/>
      <c r="B125" s="73" t="s">
        <v>31</v>
      </c>
      <c r="C125" s="44"/>
      <c r="D125" s="45"/>
      <c r="E125" s="46"/>
    </row>
    <row r="126" spans="1:5" ht="15">
      <c r="A126" s="52"/>
      <c r="B126" s="73"/>
      <c r="C126" s="44"/>
      <c r="D126" s="45"/>
      <c r="E126" s="46"/>
    </row>
    <row r="127" spans="1:5" ht="15">
      <c r="A127" s="67">
        <f>MAX(A121:A126)+0.01</f>
        <v>3.01</v>
      </c>
      <c r="B127" s="61" t="s">
        <v>150</v>
      </c>
      <c r="C127" s="44"/>
      <c r="D127" s="45"/>
      <c r="E127" s="46"/>
    </row>
    <row r="128" spans="1:5" ht="42.75">
      <c r="A128" s="52"/>
      <c r="B128" s="61" t="s">
        <v>149</v>
      </c>
      <c r="C128" s="44"/>
      <c r="D128" s="45"/>
      <c r="E128" s="46"/>
    </row>
    <row r="129" spans="1:5" ht="15">
      <c r="A129" s="52"/>
      <c r="B129" s="61" t="s">
        <v>32</v>
      </c>
      <c r="C129" s="44">
        <v>0</v>
      </c>
      <c r="D129" s="45"/>
      <c r="E129" s="46">
        <f>C129*D129</f>
        <v>0</v>
      </c>
    </row>
    <row r="130" spans="1:5" ht="15">
      <c r="A130" s="80"/>
      <c r="B130" s="61"/>
      <c r="C130" s="44"/>
      <c r="D130" s="48"/>
      <c r="E130" s="81"/>
    </row>
    <row r="131" spans="1:5" ht="15">
      <c r="A131" s="52"/>
      <c r="B131" s="73" t="s">
        <v>33</v>
      </c>
      <c r="C131" s="44"/>
      <c r="D131" s="45"/>
      <c r="E131" s="46"/>
    </row>
    <row r="132" spans="1:5" ht="15">
      <c r="A132" s="52"/>
      <c r="B132" s="61"/>
      <c r="C132" s="44"/>
      <c r="D132" s="45"/>
      <c r="E132" s="46"/>
    </row>
    <row r="133" spans="1:5" ht="15">
      <c r="A133" s="67">
        <f>MAX(A1:A130)+0.01</f>
        <v>3.0199999999999996</v>
      </c>
      <c r="B133" s="61" t="s">
        <v>151</v>
      </c>
      <c r="C133" s="44"/>
      <c r="D133" s="45"/>
      <c r="E133" s="46"/>
    </row>
    <row r="134" spans="1:5" ht="28.5">
      <c r="A134" s="52"/>
      <c r="B134" s="61" t="s">
        <v>215</v>
      </c>
      <c r="C134" s="44"/>
      <c r="D134" s="45"/>
      <c r="E134" s="46"/>
    </row>
    <row r="135" spans="1:5" ht="15" customHeight="1">
      <c r="A135" s="52" t="s">
        <v>18</v>
      </c>
      <c r="B135" s="61" t="s">
        <v>155</v>
      </c>
      <c r="C135" s="44"/>
      <c r="D135" s="45"/>
      <c r="E135" s="46"/>
    </row>
    <row r="136" spans="1:5" ht="15">
      <c r="A136" s="52"/>
      <c r="B136" s="61" t="s">
        <v>34</v>
      </c>
      <c r="C136" s="44">
        <v>0</v>
      </c>
      <c r="D136" s="45"/>
      <c r="E136" s="46">
        <f>C136*D136</f>
        <v>0</v>
      </c>
    </row>
    <row r="137" spans="1:5" ht="15">
      <c r="A137" s="52"/>
      <c r="B137" s="61"/>
      <c r="C137" s="44"/>
      <c r="D137" s="45"/>
      <c r="E137" s="46"/>
    </row>
    <row r="138" spans="1:5" ht="15">
      <c r="A138" s="52"/>
      <c r="B138" s="73" t="s">
        <v>35</v>
      </c>
      <c r="C138" s="44"/>
      <c r="D138" s="48"/>
      <c r="E138" s="81"/>
    </row>
    <row r="139" spans="1:5" ht="15" customHeight="1">
      <c r="A139" s="52"/>
      <c r="B139" s="61"/>
      <c r="C139" s="44"/>
      <c r="D139" s="48"/>
      <c r="E139" s="81"/>
    </row>
    <row r="140" spans="1:9" ht="30">
      <c r="A140" s="52"/>
      <c r="B140" s="73" t="s">
        <v>36</v>
      </c>
      <c r="C140" s="44"/>
      <c r="D140" s="48"/>
      <c r="E140" s="81"/>
      <c r="G140" s="31"/>
      <c r="H140" s="39"/>
      <c r="I140" s="39"/>
    </row>
    <row r="141" spans="1:9" ht="15">
      <c r="A141" s="52"/>
      <c r="B141" s="73"/>
      <c r="C141" s="44"/>
      <c r="D141" s="48"/>
      <c r="E141" s="81"/>
      <c r="G141" s="31"/>
      <c r="H141" s="39"/>
      <c r="I141" s="39"/>
    </row>
    <row r="142" spans="1:5" ht="15">
      <c r="A142" s="67">
        <f>MAX(A9:A141)+0.01</f>
        <v>3.0299999999999994</v>
      </c>
      <c r="B142" s="61" t="s">
        <v>129</v>
      </c>
      <c r="C142" s="44"/>
      <c r="D142" s="45"/>
      <c r="E142" s="46"/>
    </row>
    <row r="143" spans="1:5" ht="28.5">
      <c r="A143" s="52"/>
      <c r="B143" s="61" t="s">
        <v>130</v>
      </c>
      <c r="C143" s="44"/>
      <c r="D143" s="45"/>
      <c r="E143" s="46"/>
    </row>
    <row r="144" spans="1:5" ht="15">
      <c r="A144" s="130" t="s">
        <v>18</v>
      </c>
      <c r="B144" s="61" t="s">
        <v>131</v>
      </c>
      <c r="C144" s="44"/>
      <c r="D144" s="45"/>
      <c r="E144" s="46"/>
    </row>
    <row r="145" spans="1:5" ht="15">
      <c r="A145" s="52"/>
      <c r="B145" s="61" t="s">
        <v>34</v>
      </c>
      <c r="C145" s="44">
        <v>0</v>
      </c>
      <c r="D145" s="45"/>
      <c r="E145" s="46">
        <f>C145*D145</f>
        <v>0</v>
      </c>
    </row>
    <row r="146" spans="1:5" ht="15">
      <c r="A146" s="52"/>
      <c r="B146" s="73"/>
      <c r="C146" s="44"/>
      <c r="D146" s="48"/>
      <c r="E146" s="81"/>
    </row>
    <row r="147" spans="1:5" ht="15">
      <c r="A147" s="67">
        <f>MAX(A14:A146)+0.01</f>
        <v>3.039999999999999</v>
      </c>
      <c r="B147" s="61" t="s">
        <v>132</v>
      </c>
      <c r="C147" s="44"/>
      <c r="D147" s="45"/>
      <c r="E147" s="46"/>
    </row>
    <row r="148" spans="1:5" ht="15">
      <c r="A148" s="52"/>
      <c r="B148" s="61" t="s">
        <v>133</v>
      </c>
      <c r="C148" s="44"/>
      <c r="D148" s="45"/>
      <c r="E148" s="46"/>
    </row>
    <row r="149" spans="1:5" ht="15">
      <c r="A149" s="130" t="s">
        <v>18</v>
      </c>
      <c r="B149" s="61" t="s">
        <v>131</v>
      </c>
      <c r="C149" s="44"/>
      <c r="D149" s="45"/>
      <c r="E149" s="46"/>
    </row>
    <row r="150" spans="1:5" ht="15">
      <c r="A150" s="52"/>
      <c r="B150" s="61" t="s">
        <v>34</v>
      </c>
      <c r="C150" s="44">
        <v>0</v>
      </c>
      <c r="D150" s="45"/>
      <c r="E150" s="46">
        <f>C150*D150</f>
        <v>0</v>
      </c>
    </row>
    <row r="151" spans="1:9" ht="15">
      <c r="A151" s="52"/>
      <c r="B151" s="73"/>
      <c r="C151" s="44"/>
      <c r="D151" s="48"/>
      <c r="E151" s="81"/>
      <c r="G151" s="31"/>
      <c r="H151" s="39"/>
      <c r="I151" s="39"/>
    </row>
    <row r="152" spans="1:9" ht="15">
      <c r="A152" s="67">
        <f>MAX(A87:A151)+0.01</f>
        <v>3.049999999999999</v>
      </c>
      <c r="B152" s="61" t="s">
        <v>152</v>
      </c>
      <c r="C152" s="44"/>
      <c r="D152" s="45"/>
      <c r="E152" s="46"/>
      <c r="G152" s="31"/>
      <c r="H152" s="39"/>
      <c r="I152" s="39"/>
    </row>
    <row r="153" spans="1:9" ht="28.5">
      <c r="A153" s="52"/>
      <c r="B153" s="61" t="s">
        <v>153</v>
      </c>
      <c r="C153" s="44"/>
      <c r="D153" s="45"/>
      <c r="E153" s="46"/>
      <c r="G153" s="31"/>
      <c r="H153" s="39"/>
      <c r="I153" s="39"/>
    </row>
    <row r="154" spans="1:9" ht="15">
      <c r="A154" s="130" t="s">
        <v>18</v>
      </c>
      <c r="B154" s="61" t="s">
        <v>154</v>
      </c>
      <c r="C154" s="44"/>
      <c r="D154" s="45"/>
      <c r="E154" s="46"/>
      <c r="G154" s="31"/>
      <c r="H154" s="39"/>
      <c r="I154" s="39"/>
    </row>
    <row r="155" spans="1:5" ht="15">
      <c r="A155" s="52"/>
      <c r="B155" s="61" t="s">
        <v>34</v>
      </c>
      <c r="C155" s="44">
        <v>0</v>
      </c>
      <c r="D155" s="45"/>
      <c r="E155" s="46">
        <f>C155*D155</f>
        <v>0</v>
      </c>
    </row>
    <row r="156" spans="1:5" ht="15">
      <c r="A156" s="52"/>
      <c r="B156" s="73"/>
      <c r="C156" s="44"/>
      <c r="D156" s="48"/>
      <c r="E156" s="81"/>
    </row>
    <row r="157" spans="1:9" ht="15" customHeight="1">
      <c r="A157" s="67">
        <f>MAX(A104:A152)+0.01</f>
        <v>3.0599999999999987</v>
      </c>
      <c r="B157" s="61" t="s">
        <v>214</v>
      </c>
      <c r="C157" s="44"/>
      <c r="D157" s="45"/>
      <c r="E157" s="46"/>
      <c r="G157" s="31"/>
      <c r="H157" s="39"/>
      <c r="I157" s="39"/>
    </row>
    <row r="158" spans="1:9" ht="30" customHeight="1">
      <c r="A158" s="52"/>
      <c r="B158" s="61" t="s">
        <v>213</v>
      </c>
      <c r="C158" s="44"/>
      <c r="D158" s="45"/>
      <c r="E158" s="46"/>
      <c r="G158" s="31"/>
      <c r="H158" s="39"/>
      <c r="I158" s="39"/>
    </row>
    <row r="159" spans="1:9" ht="15" customHeight="1">
      <c r="A159" s="130" t="s">
        <v>18</v>
      </c>
      <c r="B159" s="61" t="s">
        <v>65</v>
      </c>
      <c r="C159" s="44"/>
      <c r="D159" s="45"/>
      <c r="E159" s="46"/>
      <c r="G159" s="31"/>
      <c r="H159" s="39"/>
      <c r="I159" s="39"/>
    </row>
    <row r="160" spans="1:5" ht="15" customHeight="1">
      <c r="A160" s="52"/>
      <c r="B160" s="61" t="s">
        <v>34</v>
      </c>
      <c r="C160" s="44">
        <v>0</v>
      </c>
      <c r="D160" s="45"/>
      <c r="E160" s="46">
        <f>C160*D160</f>
        <v>0</v>
      </c>
    </row>
    <row r="161" spans="1:5" ht="15" customHeight="1">
      <c r="A161" s="52"/>
      <c r="B161" s="61"/>
      <c r="C161" s="44"/>
      <c r="D161" s="45"/>
      <c r="E161" s="46"/>
    </row>
    <row r="162" spans="1:9" ht="15" customHeight="1">
      <c r="A162" s="67">
        <f>MAX(A109:A157)+0.01</f>
        <v>3.0699999999999985</v>
      </c>
      <c r="B162" s="61" t="s">
        <v>243</v>
      </c>
      <c r="C162" s="44"/>
      <c r="D162" s="45"/>
      <c r="E162" s="46"/>
      <c r="G162" s="31"/>
      <c r="H162" s="39"/>
      <c r="I162" s="39"/>
    </row>
    <row r="163" spans="1:9" ht="30" customHeight="1">
      <c r="A163" s="52"/>
      <c r="B163" s="61" t="s">
        <v>244</v>
      </c>
      <c r="C163" s="44"/>
      <c r="D163" s="45"/>
      <c r="E163" s="46"/>
      <c r="G163" s="31"/>
      <c r="H163" s="39"/>
      <c r="I163" s="39"/>
    </row>
    <row r="164" spans="1:9" ht="15" customHeight="1">
      <c r="A164" s="130" t="s">
        <v>18</v>
      </c>
      <c r="B164" s="61" t="s">
        <v>245</v>
      </c>
      <c r="C164" s="44"/>
      <c r="D164" s="45"/>
      <c r="E164" s="46"/>
      <c r="G164" s="31"/>
      <c r="H164" s="39"/>
      <c r="I164" s="39"/>
    </row>
    <row r="165" spans="1:5" ht="15" customHeight="1">
      <c r="A165" s="52"/>
      <c r="B165" s="61" t="s">
        <v>34</v>
      </c>
      <c r="C165" s="44">
        <v>120</v>
      </c>
      <c r="D165" s="45"/>
      <c r="E165" s="46">
        <f>C165*D165</f>
        <v>0</v>
      </c>
    </row>
    <row r="166" spans="1:5" ht="15" customHeight="1">
      <c r="A166" s="52"/>
      <c r="B166" s="61"/>
      <c r="C166" s="44"/>
      <c r="D166" s="45"/>
      <c r="E166" s="46"/>
    </row>
    <row r="167" spans="1:5" ht="15">
      <c r="A167" s="52"/>
      <c r="B167" s="73" t="s">
        <v>37</v>
      </c>
      <c r="C167" s="44"/>
      <c r="D167" s="45"/>
      <c r="E167" s="46"/>
    </row>
    <row r="168" spans="1:9" ht="15">
      <c r="A168" s="52"/>
      <c r="B168" s="73"/>
      <c r="C168" s="44"/>
      <c r="D168" s="45"/>
      <c r="E168" s="46"/>
      <c r="G168" s="31"/>
      <c r="H168" s="39"/>
      <c r="I168" s="39"/>
    </row>
    <row r="169" spans="1:9" ht="15">
      <c r="A169" s="52"/>
      <c r="B169" s="73" t="s">
        <v>38</v>
      </c>
      <c r="C169" s="68"/>
      <c r="D169" s="69"/>
      <c r="E169" s="71"/>
      <c r="G169" s="31"/>
      <c r="H169" s="39"/>
      <c r="I169" s="39"/>
    </row>
    <row r="170" spans="1:5" ht="15">
      <c r="A170" s="52"/>
      <c r="B170" s="73"/>
      <c r="C170" s="68"/>
      <c r="D170" s="69"/>
      <c r="E170" s="71"/>
    </row>
    <row r="171" spans="1:5" ht="15">
      <c r="A171" s="67">
        <f>MAX(A84:A170)+0.01</f>
        <v>3.0799999999999983</v>
      </c>
      <c r="B171" s="61" t="s">
        <v>89</v>
      </c>
      <c r="C171" s="68"/>
      <c r="D171" s="69"/>
      <c r="E171" s="71"/>
    </row>
    <row r="172" spans="1:5" ht="30" customHeight="1">
      <c r="A172" s="52"/>
      <c r="B172" s="128" t="s">
        <v>90</v>
      </c>
      <c r="C172" s="68"/>
      <c r="D172" s="69"/>
      <c r="E172" s="71"/>
    </row>
    <row r="173" spans="1:5" ht="15">
      <c r="A173" s="130" t="s">
        <v>18</v>
      </c>
      <c r="B173" s="128" t="s">
        <v>91</v>
      </c>
      <c r="C173" s="68"/>
      <c r="D173" s="69"/>
      <c r="E173" s="71"/>
    </row>
    <row r="174" spans="1:5" ht="15">
      <c r="A174" s="53"/>
      <c r="B174" s="82" t="s">
        <v>39</v>
      </c>
      <c r="C174" s="184">
        <v>170</v>
      </c>
      <c r="D174" s="65"/>
      <c r="E174" s="66">
        <f>C174*D174</f>
        <v>0</v>
      </c>
    </row>
    <row r="175" spans="1:5" ht="15">
      <c r="A175" s="53"/>
      <c r="B175" s="82"/>
      <c r="C175" s="184"/>
      <c r="D175" s="65"/>
      <c r="E175" s="66"/>
    </row>
    <row r="176" spans="1:5" ht="15">
      <c r="A176" s="67">
        <f>MAX(A89:A175)+0.01</f>
        <v>3.089999999999998</v>
      </c>
      <c r="B176" s="61" t="s">
        <v>236</v>
      </c>
      <c r="C176" s="68"/>
      <c r="D176" s="69"/>
      <c r="E176" s="71"/>
    </row>
    <row r="177" spans="1:5" ht="30" customHeight="1">
      <c r="A177" s="52"/>
      <c r="B177" s="128" t="s">
        <v>242</v>
      </c>
      <c r="C177" s="68"/>
      <c r="D177" s="69"/>
      <c r="E177" s="71"/>
    </row>
    <row r="178" spans="1:5" ht="15">
      <c r="A178" s="130" t="s">
        <v>18</v>
      </c>
      <c r="B178" s="128" t="s">
        <v>91</v>
      </c>
      <c r="C178" s="68"/>
      <c r="D178" s="69"/>
      <c r="E178" s="71"/>
    </row>
    <row r="179" spans="1:5" ht="15">
      <c r="A179" s="53"/>
      <c r="B179" s="82" t="s">
        <v>39</v>
      </c>
      <c r="C179" s="184">
        <v>20</v>
      </c>
      <c r="D179" s="65"/>
      <c r="E179" s="66">
        <f>C179*D179</f>
        <v>0</v>
      </c>
    </row>
    <row r="180" spans="1:5" ht="15">
      <c r="A180" s="53"/>
      <c r="B180" s="82"/>
      <c r="C180" s="184"/>
      <c r="D180" s="65"/>
      <c r="E180" s="66"/>
    </row>
    <row r="181" spans="1:5" ht="15">
      <c r="A181" s="52"/>
      <c r="B181" s="73"/>
      <c r="C181" s="68"/>
      <c r="D181" s="69"/>
      <c r="E181" s="71"/>
    </row>
    <row r="182" spans="1:5" ht="15">
      <c r="A182" s="67">
        <f>MAX(A89:A181)+0.01</f>
        <v>3.099999999999998</v>
      </c>
      <c r="B182" s="61" t="s">
        <v>123</v>
      </c>
      <c r="C182" s="68"/>
      <c r="D182" s="69"/>
      <c r="E182" s="71"/>
    </row>
    <row r="183" spans="1:5" ht="30" customHeight="1">
      <c r="A183" s="52"/>
      <c r="B183" s="128" t="s">
        <v>122</v>
      </c>
      <c r="C183" s="68"/>
      <c r="D183" s="69"/>
      <c r="E183" s="71"/>
    </row>
    <row r="184" spans="1:5" ht="15">
      <c r="A184" s="130" t="s">
        <v>18</v>
      </c>
      <c r="B184" s="128" t="s">
        <v>91</v>
      </c>
      <c r="C184" s="68"/>
      <c r="D184" s="69"/>
      <c r="E184" s="71"/>
    </row>
    <row r="185" spans="1:5" ht="15">
      <c r="A185" s="53"/>
      <c r="B185" s="82" t="s">
        <v>39</v>
      </c>
      <c r="C185" s="184">
        <v>5</v>
      </c>
      <c r="D185" s="65"/>
      <c r="E185" s="66">
        <f>C185*D185</f>
        <v>0</v>
      </c>
    </row>
    <row r="186" spans="1:5" s="43" customFormat="1" ht="15">
      <c r="A186" s="41"/>
      <c r="B186" s="60"/>
      <c r="C186" s="142"/>
      <c r="D186" s="143"/>
      <c r="E186" s="144"/>
    </row>
    <row r="187" spans="1:5" s="43" customFormat="1" ht="15">
      <c r="A187" s="40">
        <f>MAX(A124:A186)+0.01</f>
        <v>3.1099999999999977</v>
      </c>
      <c r="B187" s="60" t="s">
        <v>92</v>
      </c>
      <c r="C187" s="142"/>
      <c r="D187" s="143"/>
      <c r="E187" s="144"/>
    </row>
    <row r="188" spans="1:5" s="43" customFormat="1" ht="28.5">
      <c r="A188" s="41"/>
      <c r="B188" s="128" t="s">
        <v>93</v>
      </c>
      <c r="C188" s="142"/>
      <c r="D188" s="143"/>
      <c r="E188" s="144"/>
    </row>
    <row r="189" spans="1:5" s="43" customFormat="1" ht="15">
      <c r="A189" s="41" t="s">
        <v>18</v>
      </c>
      <c r="B189" s="153" t="s">
        <v>91</v>
      </c>
      <c r="C189" s="142"/>
      <c r="D189" s="143"/>
      <c r="E189" s="144"/>
    </row>
    <row r="190" spans="1:5" s="43" customFormat="1" ht="15">
      <c r="A190" s="41"/>
      <c r="B190" s="60" t="s">
        <v>39</v>
      </c>
      <c r="C190" s="142">
        <v>165</v>
      </c>
      <c r="D190" s="143"/>
      <c r="E190" s="144">
        <f>C190*D190</f>
        <v>0</v>
      </c>
    </row>
    <row r="191" spans="1:5" ht="15">
      <c r="A191" s="53"/>
      <c r="B191" s="82"/>
      <c r="C191" s="184"/>
      <c r="D191" s="65"/>
      <c r="E191" s="66"/>
    </row>
    <row r="192" spans="1:9" ht="15" customHeight="1">
      <c r="A192" s="53"/>
      <c r="B192" s="73" t="s">
        <v>40</v>
      </c>
      <c r="C192" s="184"/>
      <c r="D192" s="65"/>
      <c r="E192" s="66"/>
      <c r="G192" s="31"/>
      <c r="H192" s="39"/>
      <c r="I192" s="39"/>
    </row>
    <row r="193" spans="1:9" ht="15" customHeight="1">
      <c r="A193" s="53"/>
      <c r="B193" s="73"/>
      <c r="C193" s="184"/>
      <c r="D193" s="65"/>
      <c r="E193" s="66"/>
      <c r="G193" s="31"/>
      <c r="H193" s="39"/>
      <c r="I193" s="39"/>
    </row>
    <row r="194" spans="1:9" ht="15" customHeight="1">
      <c r="A194" s="67">
        <f>MAX(A101:A193)+0.01</f>
        <v>3.1199999999999974</v>
      </c>
      <c r="B194" s="61" t="s">
        <v>156</v>
      </c>
      <c r="C194" s="68"/>
      <c r="D194" s="69"/>
      <c r="E194" s="71"/>
      <c r="F194"/>
      <c r="G194"/>
      <c r="H194"/>
      <c r="I194"/>
    </row>
    <row r="195" spans="1:9" ht="15" customHeight="1">
      <c r="A195" s="52"/>
      <c r="B195" s="128" t="s">
        <v>157</v>
      </c>
      <c r="C195" s="68"/>
      <c r="D195" s="69"/>
      <c r="E195" s="71"/>
      <c r="F195"/>
      <c r="G195"/>
      <c r="H195"/>
      <c r="I195"/>
    </row>
    <row r="196" spans="1:9" ht="15" customHeight="1">
      <c r="A196" s="53"/>
      <c r="B196" s="82" t="s">
        <v>28</v>
      </c>
      <c r="C196" s="184">
        <v>14.6</v>
      </c>
      <c r="D196" s="65"/>
      <c r="E196" s="144">
        <f>C196*D196</f>
        <v>0</v>
      </c>
      <c r="F196"/>
      <c r="G196"/>
      <c r="H196"/>
      <c r="I196"/>
    </row>
    <row r="197" spans="1:9" ht="15" customHeight="1">
      <c r="A197" s="53"/>
      <c r="B197" s="73"/>
      <c r="C197" s="184"/>
      <c r="D197" s="65"/>
      <c r="E197" s="66"/>
      <c r="G197" s="31"/>
      <c r="H197" s="39"/>
      <c r="I197" s="39"/>
    </row>
    <row r="198" spans="1:5" ht="15">
      <c r="A198" s="67">
        <f>MAX(A105:A197)+0.01</f>
        <v>3.1299999999999972</v>
      </c>
      <c r="B198" s="61" t="s">
        <v>53</v>
      </c>
      <c r="C198" s="68"/>
      <c r="D198" s="69"/>
      <c r="E198" s="71"/>
    </row>
    <row r="199" spans="1:9" ht="15" customHeight="1">
      <c r="A199" s="52"/>
      <c r="B199" s="128" t="s">
        <v>54</v>
      </c>
      <c r="C199" s="68"/>
      <c r="D199" s="69"/>
      <c r="E199" s="71"/>
      <c r="G199" s="31"/>
      <c r="H199" s="39"/>
      <c r="I199" s="39"/>
    </row>
    <row r="200" spans="1:9" ht="15" customHeight="1">
      <c r="A200" s="52" t="s">
        <v>18</v>
      </c>
      <c r="B200" s="128" t="s">
        <v>59</v>
      </c>
      <c r="C200" s="68"/>
      <c r="D200" s="69"/>
      <c r="E200" s="71"/>
      <c r="G200" s="31"/>
      <c r="H200" s="39"/>
      <c r="I200" s="39"/>
    </row>
    <row r="201" spans="1:9" ht="15" customHeight="1">
      <c r="A201" s="84"/>
      <c r="B201" s="85" t="s">
        <v>19</v>
      </c>
      <c r="C201" s="250">
        <v>87.5</v>
      </c>
      <c r="D201" s="86"/>
      <c r="E201" s="91">
        <f>C201*D201</f>
        <v>0</v>
      </c>
      <c r="G201" s="31"/>
      <c r="H201" s="39"/>
      <c r="I201" s="39"/>
    </row>
    <row r="202" spans="1:9" ht="15" customHeight="1">
      <c r="A202" s="52"/>
      <c r="B202" s="61"/>
      <c r="C202" s="68"/>
      <c r="D202" s="69"/>
      <c r="E202" s="71"/>
      <c r="G202" s="31"/>
      <c r="H202" s="39"/>
      <c r="I202" s="39"/>
    </row>
    <row r="203" spans="1:9" ht="15" customHeight="1" thickBot="1">
      <c r="A203" s="74" t="s">
        <v>41</v>
      </c>
      <c r="B203" s="75"/>
      <c r="C203" s="251"/>
      <c r="D203" s="129"/>
      <c r="E203" s="78">
        <f>SUM(E127:E202)</f>
        <v>0</v>
      </c>
      <c r="G203" s="31"/>
      <c r="H203" s="39"/>
      <c r="I203" s="39"/>
    </row>
    <row r="204" spans="1:9" ht="15" customHeight="1">
      <c r="A204" s="53"/>
      <c r="B204" s="87"/>
      <c r="C204" s="127"/>
      <c r="D204" s="187"/>
      <c r="E204" s="90"/>
      <c r="G204" s="31"/>
      <c r="H204" s="39"/>
      <c r="I204" s="39"/>
    </row>
    <row r="205" spans="1:9" ht="15" customHeight="1">
      <c r="A205" s="189">
        <v>4</v>
      </c>
      <c r="B205" s="190" t="s">
        <v>158</v>
      </c>
      <c r="C205" s="252"/>
      <c r="D205" s="182"/>
      <c r="E205" s="182"/>
      <c r="F205" s="182"/>
      <c r="G205" s="182"/>
      <c r="H205" s="182"/>
      <c r="I205" s="182"/>
    </row>
    <row r="206" spans="1:9" ht="15" customHeight="1">
      <c r="A206" s="189"/>
      <c r="B206" s="190"/>
      <c r="C206" s="252"/>
      <c r="D206" s="182"/>
      <c r="E206" s="182"/>
      <c r="F206" s="182"/>
      <c r="G206" s="182"/>
      <c r="H206" s="182"/>
      <c r="I206" s="182"/>
    </row>
    <row r="207" spans="1:9" ht="15" customHeight="1">
      <c r="A207" s="156"/>
      <c r="B207" s="190" t="s">
        <v>159</v>
      </c>
      <c r="C207" s="158"/>
      <c r="D207" s="162"/>
      <c r="E207" s="163"/>
      <c r="F207" s="191"/>
      <c r="G207" s="191"/>
      <c r="H207" s="191"/>
      <c r="I207" s="191"/>
    </row>
    <row r="208" spans="1:9" ht="15" customHeight="1">
      <c r="A208" s="156"/>
      <c r="B208" s="190"/>
      <c r="C208" s="158"/>
      <c r="D208" s="162"/>
      <c r="E208" s="163"/>
      <c r="F208" s="191"/>
      <c r="G208" s="191"/>
      <c r="H208" s="191"/>
      <c r="I208" s="191"/>
    </row>
    <row r="209" spans="1:9" ht="15" customHeight="1">
      <c r="A209" s="67">
        <f>MAX(A116:A208)+0.01</f>
        <v>4.01</v>
      </c>
      <c r="B209" s="61" t="s">
        <v>17</v>
      </c>
      <c r="C209" s="68"/>
      <c r="D209" s="69"/>
      <c r="E209" s="70"/>
      <c r="F209"/>
      <c r="G209"/>
      <c r="H209"/>
      <c r="I209"/>
    </row>
    <row r="210" spans="1:9" ht="15" customHeight="1">
      <c r="A210" s="52"/>
      <c r="B210" s="61" t="s">
        <v>165</v>
      </c>
      <c r="C210" s="68"/>
      <c r="D210" s="69"/>
      <c r="E210" s="70"/>
      <c r="F210"/>
      <c r="G210"/>
      <c r="H210"/>
      <c r="I210"/>
    </row>
    <row r="211" spans="1:9" ht="15" customHeight="1">
      <c r="A211" s="52"/>
      <c r="B211" s="61" t="s">
        <v>20</v>
      </c>
      <c r="C211" s="68">
        <v>69</v>
      </c>
      <c r="D211" s="69"/>
      <c r="E211" s="144">
        <f>C211*D211</f>
        <v>0</v>
      </c>
      <c r="F211"/>
      <c r="G211"/>
      <c r="H211"/>
      <c r="I211"/>
    </row>
    <row r="212" spans="1:9" ht="15" customHeight="1">
      <c r="A212" s="156"/>
      <c r="B212" s="157"/>
      <c r="C212" s="158"/>
      <c r="D212" s="162"/>
      <c r="E212" s="163"/>
      <c r="F212" s="193"/>
      <c r="G212" s="193"/>
      <c r="H212" s="193"/>
      <c r="I212" s="193"/>
    </row>
    <row r="213" spans="1:9" ht="15" customHeight="1">
      <c r="A213" s="67">
        <f>MAX(A120:A212)+0.01</f>
        <v>4.02</v>
      </c>
      <c r="B213" s="157" t="s">
        <v>17</v>
      </c>
      <c r="C213" s="158"/>
      <c r="D213" s="162"/>
      <c r="E213" s="163"/>
      <c r="F213" s="193"/>
      <c r="G213" s="193"/>
      <c r="H213" s="193"/>
      <c r="I213" s="193"/>
    </row>
    <row r="214" spans="1:9" ht="73.5" customHeight="1">
      <c r="A214" s="156"/>
      <c r="B214" s="157" t="s">
        <v>166</v>
      </c>
      <c r="C214" s="158"/>
      <c r="D214" s="162"/>
      <c r="E214" s="163"/>
      <c r="F214" s="193"/>
      <c r="G214" s="194"/>
      <c r="H214" s="195"/>
      <c r="I214" s="195"/>
    </row>
    <row r="215" spans="1:9" ht="15" customHeight="1">
      <c r="A215" s="156"/>
      <c r="B215" s="157" t="s">
        <v>19</v>
      </c>
      <c r="C215" s="158">
        <v>1</v>
      </c>
      <c r="D215" s="162"/>
      <c r="E215" s="144">
        <f>C215*D215</f>
        <v>0</v>
      </c>
      <c r="F215" s="193"/>
      <c r="G215" s="193"/>
      <c r="H215" s="193"/>
      <c r="I215" s="193"/>
    </row>
    <row r="216" spans="1:9" ht="15" customHeight="1">
      <c r="A216" s="53"/>
      <c r="B216" s="87"/>
      <c r="C216" s="127"/>
      <c r="D216" s="187"/>
      <c r="E216" s="90"/>
      <c r="G216" s="31"/>
      <c r="H216" s="39"/>
      <c r="I216" s="39"/>
    </row>
    <row r="217" spans="1:9" ht="15" customHeight="1">
      <c r="A217" s="182"/>
      <c r="B217" s="190" t="s">
        <v>160</v>
      </c>
      <c r="C217" s="252"/>
      <c r="D217" s="182"/>
      <c r="E217" s="182"/>
      <c r="F217" s="182"/>
      <c r="G217" s="182"/>
      <c r="H217" s="182"/>
      <c r="I217" s="182"/>
    </row>
    <row r="218" spans="1:9" ht="15" customHeight="1">
      <c r="A218" s="182"/>
      <c r="B218" s="190"/>
      <c r="C218" s="252"/>
      <c r="D218" s="182"/>
      <c r="E218" s="182"/>
      <c r="F218" s="182"/>
      <c r="G218" s="182"/>
      <c r="H218" s="182"/>
      <c r="I218" s="182"/>
    </row>
    <row r="219" spans="1:9" ht="15" customHeight="1">
      <c r="A219" s="189"/>
      <c r="B219" s="190" t="s">
        <v>24</v>
      </c>
      <c r="C219" s="252"/>
      <c r="D219" s="182"/>
      <c r="E219" s="182"/>
      <c r="F219" s="182"/>
      <c r="G219" s="182"/>
      <c r="H219" s="182"/>
      <c r="I219" s="182"/>
    </row>
    <row r="220" spans="1:9" ht="15" customHeight="1">
      <c r="A220" s="189"/>
      <c r="B220" s="190"/>
      <c r="C220" s="252"/>
      <c r="D220" s="182"/>
      <c r="E220" s="182"/>
      <c r="F220" s="182"/>
      <c r="G220" s="182"/>
      <c r="H220" s="182"/>
      <c r="I220" s="182"/>
    </row>
    <row r="221" spans="1:9" ht="15" customHeight="1">
      <c r="A221" s="189"/>
      <c r="B221" s="153" t="s">
        <v>234</v>
      </c>
      <c r="C221" s="252"/>
      <c r="D221" s="182"/>
      <c r="E221" s="182"/>
      <c r="F221" s="182"/>
      <c r="G221" s="182"/>
      <c r="H221" s="182"/>
      <c r="I221" s="182"/>
    </row>
    <row r="222" spans="1:9" ht="15" customHeight="1">
      <c r="A222" s="189"/>
      <c r="B222" s="153"/>
      <c r="C222" s="252"/>
      <c r="D222" s="182"/>
      <c r="E222" s="182"/>
      <c r="F222" s="182"/>
      <c r="G222" s="182"/>
      <c r="H222" s="182"/>
      <c r="I222" s="182"/>
    </row>
    <row r="223" spans="1:6" s="56" customFormat="1" ht="15">
      <c r="A223" s="133">
        <f>MAX(A209:A221)+0.01</f>
        <v>4.029999999999999</v>
      </c>
      <c r="B223" s="157" t="s">
        <v>212</v>
      </c>
      <c r="C223" s="158"/>
      <c r="D223" s="162"/>
      <c r="E223" s="163"/>
      <c r="F223" s="58"/>
    </row>
    <row r="224" spans="1:6" s="56" customFormat="1" ht="42.75">
      <c r="A224" s="156"/>
      <c r="B224" s="157" t="s">
        <v>211</v>
      </c>
      <c r="C224" s="158"/>
      <c r="D224" s="162"/>
      <c r="E224" s="163"/>
      <c r="F224" s="58"/>
    </row>
    <row r="225" spans="1:6" s="56" customFormat="1" ht="15">
      <c r="A225" s="156" t="s">
        <v>18</v>
      </c>
      <c r="B225" s="157" t="s">
        <v>218</v>
      </c>
      <c r="C225" s="158"/>
      <c r="D225" s="162"/>
      <c r="E225" s="163"/>
      <c r="F225" s="58"/>
    </row>
    <row r="226" spans="1:6" s="56" customFormat="1" ht="28.5">
      <c r="A226" s="156" t="s">
        <v>163</v>
      </c>
      <c r="B226" s="134" t="s">
        <v>210</v>
      </c>
      <c r="C226" s="158"/>
      <c r="D226" s="162"/>
      <c r="E226" s="163"/>
      <c r="F226" s="58"/>
    </row>
    <row r="227" spans="1:6" s="56" customFormat="1" ht="15">
      <c r="A227" s="156"/>
      <c r="B227" s="134" t="s">
        <v>39</v>
      </c>
      <c r="C227" s="158">
        <v>0</v>
      </c>
      <c r="D227" s="162"/>
      <c r="E227" s="163">
        <f>C227*D227</f>
        <v>0</v>
      </c>
      <c r="F227" s="58"/>
    </row>
    <row r="228" spans="1:9" ht="15" customHeight="1">
      <c r="A228" s="189"/>
      <c r="B228" s="153"/>
      <c r="C228" s="252"/>
      <c r="D228" s="182"/>
      <c r="E228" s="182"/>
      <c r="F228" s="182"/>
      <c r="G228" s="182"/>
      <c r="H228" s="182"/>
      <c r="I228" s="182"/>
    </row>
    <row r="229" spans="1:9" ht="15" customHeight="1">
      <c r="A229" s="133">
        <f>MAX(A215:A227)+0.01</f>
        <v>4.039999999999999</v>
      </c>
      <c r="B229" s="157" t="s">
        <v>161</v>
      </c>
      <c r="C229" s="252"/>
      <c r="D229" s="182"/>
      <c r="E229" s="182"/>
      <c r="F229" s="182"/>
      <c r="G229" s="182"/>
      <c r="H229" s="182"/>
      <c r="I229" s="182"/>
    </row>
    <row r="230" spans="1:9" ht="44.25" customHeight="1">
      <c r="A230" s="182"/>
      <c r="B230" s="157" t="s">
        <v>162</v>
      </c>
      <c r="C230" s="252"/>
      <c r="D230" s="182"/>
      <c r="E230" s="182"/>
      <c r="F230" s="182"/>
      <c r="G230" s="182"/>
      <c r="H230" s="182"/>
      <c r="I230" s="182"/>
    </row>
    <row r="231" spans="1:9" ht="15" customHeight="1">
      <c r="A231" s="156" t="s">
        <v>163</v>
      </c>
      <c r="B231" s="134" t="s">
        <v>164</v>
      </c>
      <c r="C231" s="252"/>
      <c r="D231" s="182"/>
      <c r="E231" s="182"/>
      <c r="F231" s="182"/>
      <c r="G231" s="182"/>
      <c r="H231" s="182"/>
      <c r="I231" s="182"/>
    </row>
    <row r="232" spans="1:9" ht="15" customHeight="1">
      <c r="A232" s="182"/>
      <c r="B232" s="134" t="s">
        <v>39</v>
      </c>
      <c r="C232" s="158">
        <v>188.5</v>
      </c>
      <c r="D232" s="188"/>
      <c r="E232" s="144">
        <f>C232*D232</f>
        <v>0</v>
      </c>
      <c r="F232" s="182"/>
      <c r="G232" s="182"/>
      <c r="H232" s="182"/>
      <c r="I232" s="182"/>
    </row>
    <row r="233" spans="1:9" ht="15" customHeight="1">
      <c r="A233" s="182"/>
      <c r="B233" s="134"/>
      <c r="C233" s="158"/>
      <c r="D233" s="188"/>
      <c r="E233" s="144"/>
      <c r="F233" s="182"/>
      <c r="G233" s="182"/>
      <c r="H233" s="182"/>
      <c r="I233" s="182"/>
    </row>
    <row r="234" spans="1:6" s="56" customFormat="1" ht="15">
      <c r="A234" s="133">
        <f>MAX(A220:A232)+0.01</f>
        <v>4.049999999999999</v>
      </c>
      <c r="B234" s="157" t="s">
        <v>183</v>
      </c>
      <c r="C234" s="158"/>
      <c r="D234" s="162"/>
      <c r="E234" s="163"/>
      <c r="F234" s="58"/>
    </row>
    <row r="235" spans="1:6" s="56" customFormat="1" ht="28.5">
      <c r="A235" s="156"/>
      <c r="B235" s="157" t="s">
        <v>184</v>
      </c>
      <c r="C235" s="158"/>
      <c r="D235" s="162"/>
      <c r="E235" s="163"/>
      <c r="F235" s="58"/>
    </row>
    <row r="236" spans="1:6" s="56" customFormat="1" ht="15">
      <c r="A236" s="156" t="s">
        <v>18</v>
      </c>
      <c r="B236" s="157" t="s">
        <v>209</v>
      </c>
      <c r="C236" s="158"/>
      <c r="D236" s="162"/>
      <c r="E236" s="163"/>
      <c r="F236" s="58"/>
    </row>
    <row r="237" spans="1:6" s="56" customFormat="1" ht="15">
      <c r="A237" s="156"/>
      <c r="B237" s="157" t="s">
        <v>20</v>
      </c>
      <c r="C237" s="158">
        <v>0</v>
      </c>
      <c r="D237" s="162"/>
      <c r="E237" s="163">
        <f>C237*D237</f>
        <v>0</v>
      </c>
      <c r="F237" s="58"/>
    </row>
    <row r="238" spans="1:9" ht="15" customHeight="1">
      <c r="A238" s="182"/>
      <c r="B238" s="134"/>
      <c r="C238" s="158"/>
      <c r="D238" s="188"/>
      <c r="E238" s="144"/>
      <c r="F238" s="182"/>
      <c r="G238" s="182"/>
      <c r="H238" s="182"/>
      <c r="I238" s="182"/>
    </row>
    <row r="239" spans="1:9" ht="15" customHeight="1">
      <c r="A239" s="133">
        <f>MAX(A226:A237)+0.01</f>
        <v>4.059999999999999</v>
      </c>
      <c r="B239" s="157" t="s">
        <v>183</v>
      </c>
      <c r="C239" s="252"/>
      <c r="D239" s="182"/>
      <c r="E239" s="182"/>
      <c r="F239" s="182"/>
      <c r="G239" s="182"/>
      <c r="H239" s="182"/>
      <c r="I239" s="182"/>
    </row>
    <row r="240" spans="1:9" ht="29.25" customHeight="1">
      <c r="A240" s="182"/>
      <c r="B240" s="157" t="s">
        <v>184</v>
      </c>
      <c r="C240" s="252"/>
      <c r="D240" s="182"/>
      <c r="E240" s="182"/>
      <c r="F240" s="182"/>
      <c r="G240" s="182"/>
      <c r="H240" s="182"/>
      <c r="I240" s="182"/>
    </row>
    <row r="241" spans="1:9" ht="15" customHeight="1">
      <c r="A241" s="182"/>
      <c r="B241" s="157" t="s">
        <v>20</v>
      </c>
      <c r="C241" s="158">
        <v>188.5</v>
      </c>
      <c r="D241" s="188"/>
      <c r="E241" s="144">
        <f>C241*D241</f>
        <v>0</v>
      </c>
      <c r="F241" s="182"/>
      <c r="G241" s="158"/>
      <c r="H241" s="188"/>
      <c r="I241" s="188"/>
    </row>
    <row r="242" spans="1:9" ht="15" customHeight="1">
      <c r="A242" s="182"/>
      <c r="B242" s="134"/>
      <c r="C242" s="252"/>
      <c r="D242" s="182"/>
      <c r="E242" s="182"/>
      <c r="F242" s="182"/>
      <c r="G242" s="182"/>
      <c r="H242" s="182"/>
      <c r="I242" s="182"/>
    </row>
    <row r="243" spans="1:9" ht="15" customHeight="1">
      <c r="A243" s="57"/>
      <c r="B243" s="197" t="s">
        <v>167</v>
      </c>
      <c r="C243" s="54"/>
      <c r="D243" s="196"/>
      <c r="E243" s="55"/>
      <c r="F243" s="58"/>
      <c r="G243" s="56"/>
      <c r="H243" s="56"/>
      <c r="I243" s="56"/>
    </row>
    <row r="244" spans="1:9" ht="15" customHeight="1">
      <c r="A244" s="53"/>
      <c r="B244" s="87"/>
      <c r="C244" s="127"/>
      <c r="D244" s="187"/>
      <c r="E244" s="90"/>
      <c r="G244" s="31"/>
      <c r="H244" s="39"/>
      <c r="I244" s="39"/>
    </row>
    <row r="245" spans="1:9" ht="15" customHeight="1">
      <c r="A245" s="67">
        <f>MAX(A137:A244)+0.01</f>
        <v>4.0699999999999985</v>
      </c>
      <c r="B245" s="134" t="s">
        <v>17</v>
      </c>
      <c r="C245" s="54"/>
      <c r="D245" s="196"/>
      <c r="E245" s="55"/>
      <c r="F245" s="58"/>
      <c r="G245" s="31"/>
      <c r="H245" s="39"/>
      <c r="I245" s="39"/>
    </row>
    <row r="246" spans="1:9" ht="30" customHeight="1">
      <c r="A246" s="57"/>
      <c r="B246" s="157" t="s">
        <v>168</v>
      </c>
      <c r="C246" s="54"/>
      <c r="D246" s="196"/>
      <c r="E246" s="55"/>
      <c r="F246" s="58"/>
      <c r="G246" s="31"/>
      <c r="H246" s="39"/>
      <c r="I246" s="39"/>
    </row>
    <row r="247" spans="1:9" ht="15" customHeight="1">
      <c r="A247" s="57"/>
      <c r="B247" s="134" t="s">
        <v>20</v>
      </c>
      <c r="C247" s="54">
        <v>39.5</v>
      </c>
      <c r="D247" s="196"/>
      <c r="E247" s="144">
        <f>C247*D247</f>
        <v>0</v>
      </c>
      <c r="F247" s="58"/>
      <c r="G247" s="31"/>
      <c r="H247" s="39"/>
      <c r="I247" s="39"/>
    </row>
    <row r="248" spans="1:9" ht="15" customHeight="1">
      <c r="A248" s="53"/>
      <c r="B248" s="87"/>
      <c r="C248" s="127"/>
      <c r="D248" s="187"/>
      <c r="E248" s="90"/>
      <c r="G248" s="31"/>
      <c r="H248" s="39"/>
      <c r="I248" s="39"/>
    </row>
    <row r="249" spans="1:9" ht="15" customHeight="1">
      <c r="A249" s="67">
        <f>MAX(A140:A248)+0.01</f>
        <v>4.079999999999998</v>
      </c>
      <c r="B249" s="134" t="s">
        <v>169</v>
      </c>
      <c r="C249" s="54"/>
      <c r="D249" s="196"/>
      <c r="E249" s="55"/>
      <c r="F249" s="58"/>
      <c r="G249" s="31"/>
      <c r="H249" s="39"/>
      <c r="I249" s="39"/>
    </row>
    <row r="250" spans="1:9" ht="45" customHeight="1">
      <c r="A250" s="57"/>
      <c r="B250" s="157" t="s">
        <v>170</v>
      </c>
      <c r="C250" s="54"/>
      <c r="D250" s="196"/>
      <c r="E250" s="55"/>
      <c r="F250" s="58"/>
      <c r="G250" s="31"/>
      <c r="H250" s="39"/>
      <c r="I250" s="39"/>
    </row>
    <row r="251" spans="1:9" ht="15" customHeight="1">
      <c r="A251" s="57"/>
      <c r="B251" s="134" t="s">
        <v>20</v>
      </c>
      <c r="C251" s="54">
        <v>39.5</v>
      </c>
      <c r="D251" s="196"/>
      <c r="E251" s="144">
        <f>C251*D251</f>
        <v>0</v>
      </c>
      <c r="F251" s="58"/>
      <c r="G251" s="31"/>
      <c r="H251" s="39"/>
      <c r="I251" s="39"/>
    </row>
    <row r="252" spans="1:9" ht="15" customHeight="1">
      <c r="A252" s="57"/>
      <c r="B252" s="134"/>
      <c r="C252" s="54"/>
      <c r="D252" s="196"/>
      <c r="E252" s="66"/>
      <c r="F252" s="58"/>
      <c r="G252" s="31"/>
      <c r="H252" s="39"/>
      <c r="I252" s="39"/>
    </row>
    <row r="253" spans="1:9" ht="15" customHeight="1">
      <c r="A253" s="156"/>
      <c r="B253" s="190" t="s">
        <v>171</v>
      </c>
      <c r="C253" s="158"/>
      <c r="D253" s="162"/>
      <c r="E253" s="163"/>
      <c r="F253" s="198"/>
      <c r="G253" s="31"/>
      <c r="H253" s="39"/>
      <c r="I253" s="39"/>
    </row>
    <row r="254" spans="1:9" ht="15" customHeight="1">
      <c r="A254" s="53"/>
      <c r="B254" s="87"/>
      <c r="C254" s="127"/>
      <c r="D254" s="187"/>
      <c r="E254" s="90"/>
      <c r="G254" s="31"/>
      <c r="H254" s="39"/>
      <c r="I254" s="39"/>
    </row>
    <row r="255" spans="1:9" ht="15" customHeight="1">
      <c r="A255" s="67">
        <f>MAX(A146:A254)+0.01</f>
        <v>4.089999999999998</v>
      </c>
      <c r="B255" s="134" t="s">
        <v>172</v>
      </c>
      <c r="C255" s="54"/>
      <c r="D255" s="196"/>
      <c r="E255" s="55"/>
      <c r="F255" s="58"/>
      <c r="G255" s="31"/>
      <c r="H255" s="39"/>
      <c r="I255" s="39"/>
    </row>
    <row r="256" spans="1:9" ht="30" customHeight="1">
      <c r="A256" s="57"/>
      <c r="B256" s="134" t="s">
        <v>173</v>
      </c>
      <c r="C256" s="54"/>
      <c r="D256" s="196"/>
      <c r="E256" s="55"/>
      <c r="F256" s="58"/>
      <c r="G256" s="31"/>
      <c r="H256" s="39"/>
      <c r="I256" s="39"/>
    </row>
    <row r="257" spans="1:9" ht="15" customHeight="1">
      <c r="A257" s="57" t="s">
        <v>18</v>
      </c>
      <c r="B257" s="134" t="s">
        <v>233</v>
      </c>
      <c r="C257" s="54"/>
      <c r="D257" s="196"/>
      <c r="E257" s="200"/>
      <c r="F257" s="199"/>
      <c r="G257" s="31"/>
      <c r="H257" s="39"/>
      <c r="I257" s="39"/>
    </row>
    <row r="258" spans="1:9" ht="15" customHeight="1">
      <c r="A258" s="57" t="s">
        <v>18</v>
      </c>
      <c r="B258" s="134" t="s">
        <v>232</v>
      </c>
      <c r="C258" s="54"/>
      <c r="D258" s="196"/>
      <c r="E258" s="200"/>
      <c r="F258" s="215"/>
      <c r="G258" s="31"/>
      <c r="H258" s="39"/>
      <c r="I258" s="39"/>
    </row>
    <row r="259" spans="1:9" ht="15" customHeight="1">
      <c r="A259" s="57" t="s">
        <v>18</v>
      </c>
      <c r="B259" s="134" t="s">
        <v>174</v>
      </c>
      <c r="C259" s="54"/>
      <c r="D259" s="196"/>
      <c r="E259" s="200"/>
      <c r="F259" s="199"/>
      <c r="G259" s="31"/>
      <c r="H259" s="39"/>
      <c r="I259" s="39"/>
    </row>
    <row r="260" spans="1:9" ht="15" customHeight="1">
      <c r="A260" s="57"/>
      <c r="B260" s="134" t="s">
        <v>15</v>
      </c>
      <c r="C260" s="54">
        <v>7</v>
      </c>
      <c r="D260" s="196"/>
      <c r="E260" s="144">
        <f>C260*D260</f>
        <v>0</v>
      </c>
      <c r="F260" s="201"/>
      <c r="G260" s="31"/>
      <c r="H260" s="39"/>
      <c r="I260" s="39"/>
    </row>
    <row r="261" spans="1:9" ht="15" customHeight="1">
      <c r="A261" s="156"/>
      <c r="B261" s="157"/>
      <c r="C261" s="158"/>
      <c r="D261" s="162"/>
      <c r="E261" s="163"/>
      <c r="F261" s="199"/>
      <c r="G261" s="31"/>
      <c r="H261" s="39"/>
      <c r="I261" s="39"/>
    </row>
    <row r="262" spans="1:9" ht="15" customHeight="1">
      <c r="A262" s="67">
        <f>MAX(A159:A261)+0.01</f>
        <v>4.099999999999998</v>
      </c>
      <c r="B262" s="134" t="s">
        <v>175</v>
      </c>
      <c r="C262" s="54"/>
      <c r="D262" s="196"/>
      <c r="E262" s="200"/>
      <c r="F262" s="202"/>
      <c r="G262" s="31"/>
      <c r="H262" s="39"/>
      <c r="I262" s="39"/>
    </row>
    <row r="263" spans="1:9" ht="29.25" customHeight="1">
      <c r="A263" s="57"/>
      <c r="B263" s="134" t="s">
        <v>176</v>
      </c>
      <c r="C263" s="54"/>
      <c r="D263" s="196"/>
      <c r="E263" s="200"/>
      <c r="F263" s="202"/>
      <c r="G263" s="31"/>
      <c r="H263" s="39"/>
      <c r="I263" s="39"/>
    </row>
    <row r="264" spans="1:9" ht="15" customHeight="1">
      <c r="A264" s="57" t="s">
        <v>18</v>
      </c>
      <c r="B264" s="134" t="s">
        <v>239</v>
      </c>
      <c r="C264" s="54"/>
      <c r="D264" s="196"/>
      <c r="E264" s="200"/>
      <c r="F264" s="202"/>
      <c r="G264" s="31"/>
      <c r="H264" s="39"/>
      <c r="I264" s="39"/>
    </row>
    <row r="265" spans="1:9" ht="15" customHeight="1">
      <c r="A265" s="57"/>
      <c r="B265" s="134" t="s">
        <v>15</v>
      </c>
      <c r="C265" s="54">
        <v>3</v>
      </c>
      <c r="D265" s="196"/>
      <c r="E265" s="144">
        <f>C265*D265</f>
        <v>0</v>
      </c>
      <c r="F265" s="202"/>
      <c r="G265" s="31"/>
      <c r="H265" s="39"/>
      <c r="I265" s="39"/>
    </row>
    <row r="266" spans="1:9" ht="15" customHeight="1">
      <c r="A266" s="57"/>
      <c r="B266" s="134"/>
      <c r="C266" s="54"/>
      <c r="D266" s="196"/>
      <c r="E266" s="144"/>
      <c r="F266" s="209"/>
      <c r="G266" s="31"/>
      <c r="H266" s="39"/>
      <c r="I266" s="39"/>
    </row>
    <row r="267" spans="1:9" ht="15" customHeight="1">
      <c r="A267" s="67">
        <f>MAX(A169:A266)+0.01</f>
        <v>4.109999999999998</v>
      </c>
      <c r="B267" s="134" t="s">
        <v>236</v>
      </c>
      <c r="C267" s="54"/>
      <c r="D267" s="196"/>
      <c r="E267" s="200"/>
      <c r="F267" s="209"/>
      <c r="G267" s="31"/>
      <c r="H267" s="39"/>
      <c r="I267" s="39"/>
    </row>
    <row r="268" spans="1:9" ht="29.25" customHeight="1">
      <c r="A268" s="57"/>
      <c r="B268" s="134" t="s">
        <v>237</v>
      </c>
      <c r="C268" s="54"/>
      <c r="D268" s="196"/>
      <c r="E268" s="200"/>
      <c r="F268" s="209"/>
      <c r="G268" s="31"/>
      <c r="H268" s="39"/>
      <c r="I268" s="39"/>
    </row>
    <row r="269" spans="1:9" ht="15" customHeight="1">
      <c r="A269" s="57" t="s">
        <v>18</v>
      </c>
      <c r="B269" s="134" t="s">
        <v>238</v>
      </c>
      <c r="C269" s="54"/>
      <c r="D269" s="196"/>
      <c r="E269" s="200"/>
      <c r="F269" s="209"/>
      <c r="G269" s="31"/>
      <c r="H269" s="39"/>
      <c r="I269" s="39"/>
    </row>
    <row r="270" spans="1:9" ht="15" customHeight="1">
      <c r="A270" s="57"/>
      <c r="B270" s="134" t="s">
        <v>15</v>
      </c>
      <c r="C270" s="54">
        <v>1</v>
      </c>
      <c r="D270" s="196"/>
      <c r="E270" s="144">
        <f>C270*D270</f>
        <v>0</v>
      </c>
      <c r="F270" s="209"/>
      <c r="G270" s="31"/>
      <c r="H270" s="39"/>
      <c r="I270" s="39"/>
    </row>
    <row r="271" spans="1:9" ht="15" customHeight="1">
      <c r="A271" s="57"/>
      <c r="B271" s="134"/>
      <c r="C271" s="54"/>
      <c r="D271" s="196"/>
      <c r="E271" s="144"/>
      <c r="F271" s="209"/>
      <c r="G271" s="31"/>
      <c r="H271" s="39"/>
      <c r="I271" s="39"/>
    </row>
    <row r="272" spans="1:9" ht="15" customHeight="1">
      <c r="A272" s="67">
        <f>MAX(A169:A271)+0.01</f>
        <v>4.119999999999997</v>
      </c>
      <c r="B272" s="206" t="s">
        <v>177</v>
      </c>
      <c r="C272" s="54"/>
      <c r="D272" s="196"/>
      <c r="E272" s="200"/>
      <c r="F272" s="205"/>
      <c r="G272" s="31"/>
      <c r="H272" s="39"/>
      <c r="I272" s="39"/>
    </row>
    <row r="273" spans="1:9" ht="32.25" customHeight="1">
      <c r="A273" s="57"/>
      <c r="B273" s="134" t="s">
        <v>178</v>
      </c>
      <c r="C273" s="54"/>
      <c r="D273" s="196"/>
      <c r="E273" s="200"/>
      <c r="F273" s="205"/>
      <c r="G273" s="31"/>
      <c r="H273" s="39"/>
      <c r="I273" s="39"/>
    </row>
    <row r="274" spans="1:9" ht="29.25" customHeight="1">
      <c r="A274" s="57" t="s">
        <v>18</v>
      </c>
      <c r="B274" s="134" t="s">
        <v>179</v>
      </c>
      <c r="C274" s="54"/>
      <c r="D274" s="196"/>
      <c r="E274" s="200"/>
      <c r="F274" s="205"/>
      <c r="G274" s="31"/>
      <c r="H274" s="39"/>
      <c r="I274" s="39"/>
    </row>
    <row r="275" spans="1:9" ht="15" customHeight="1">
      <c r="A275" s="57"/>
      <c r="B275" s="134" t="s">
        <v>15</v>
      </c>
      <c r="C275" s="54">
        <v>3</v>
      </c>
      <c r="D275" s="196"/>
      <c r="E275" s="144">
        <f>C275*D275</f>
        <v>0</v>
      </c>
      <c r="F275" s="203"/>
      <c r="G275" s="31"/>
      <c r="H275" s="39"/>
      <c r="I275" s="39"/>
    </row>
    <row r="276" spans="1:9" ht="15" customHeight="1">
      <c r="A276" s="156"/>
      <c r="B276" s="157"/>
      <c r="C276" s="158"/>
      <c r="D276" s="162"/>
      <c r="E276" s="163"/>
      <c r="F276" s="203"/>
      <c r="G276" s="31"/>
      <c r="H276" s="39"/>
      <c r="I276" s="39"/>
    </row>
    <row r="277" spans="1:9" ht="15" customHeight="1">
      <c r="A277" s="67">
        <f>MAX(A174:A276)+0.01</f>
        <v>4.129999999999997</v>
      </c>
      <c r="B277" s="157" t="s">
        <v>180</v>
      </c>
      <c r="C277" s="158"/>
      <c r="D277" s="162"/>
      <c r="E277" s="163"/>
      <c r="F277" s="203"/>
      <c r="G277" s="31"/>
      <c r="H277" s="39"/>
      <c r="I277" s="39"/>
    </row>
    <row r="278" spans="1:9" ht="32.25" customHeight="1">
      <c r="A278" s="204"/>
      <c r="B278" s="60" t="s">
        <v>181</v>
      </c>
      <c r="C278" s="158"/>
      <c r="D278" s="162"/>
      <c r="E278" s="163"/>
      <c r="F278" s="203"/>
      <c r="G278" s="31"/>
      <c r="H278" s="39"/>
      <c r="I278" s="39"/>
    </row>
    <row r="279" spans="1:9" ht="32.25" customHeight="1">
      <c r="A279" s="57" t="s">
        <v>18</v>
      </c>
      <c r="B279" s="134" t="s">
        <v>179</v>
      </c>
      <c r="C279" s="158"/>
      <c r="D279" s="162"/>
      <c r="E279" s="163"/>
      <c r="F279" s="228"/>
      <c r="G279" s="31"/>
      <c r="H279" s="39"/>
      <c r="I279" s="39"/>
    </row>
    <row r="280" spans="1:9" ht="15" customHeight="1">
      <c r="A280" s="183"/>
      <c r="B280" s="176" t="s">
        <v>15</v>
      </c>
      <c r="C280" s="253">
        <v>8</v>
      </c>
      <c r="D280" s="208"/>
      <c r="E280" s="192">
        <f>C280*D280</f>
        <v>0</v>
      </c>
      <c r="F280" s="203"/>
      <c r="G280" s="31"/>
      <c r="H280" s="39"/>
      <c r="I280" s="39"/>
    </row>
    <row r="281" spans="1:9" ht="15" customHeight="1">
      <c r="A281" s="156"/>
      <c r="B281" s="157"/>
      <c r="C281" s="158"/>
      <c r="D281" s="162"/>
      <c r="E281" s="163"/>
      <c r="F281" s="209"/>
      <c r="G281" s="31"/>
      <c r="H281" s="39"/>
      <c r="I281" s="39"/>
    </row>
    <row r="282" spans="1:9" ht="15" customHeight="1" thickBot="1">
      <c r="A282" s="210" t="s">
        <v>182</v>
      </c>
      <c r="B282" s="211"/>
      <c r="C282" s="212"/>
      <c r="D282" s="213"/>
      <c r="E282" s="78">
        <f>SUM(E208:E280)</f>
        <v>0</v>
      </c>
      <c r="F282" s="207"/>
      <c r="G282" s="31"/>
      <c r="H282" s="39"/>
      <c r="I282" s="39"/>
    </row>
    <row r="283" spans="1:9" ht="15" customHeight="1">
      <c r="A283" s="80"/>
      <c r="B283" s="61"/>
      <c r="C283" s="44"/>
      <c r="D283" s="48"/>
      <c r="E283" s="81"/>
      <c r="G283" s="31"/>
      <c r="H283" s="39"/>
      <c r="I283" s="39"/>
    </row>
    <row r="284" spans="1:5" s="43" customFormat="1" ht="15">
      <c r="A284" s="131">
        <v>5</v>
      </c>
      <c r="B284" s="132" t="s">
        <v>62</v>
      </c>
      <c r="C284" s="54"/>
      <c r="D284" s="55"/>
      <c r="E284" s="55"/>
    </row>
    <row r="285" spans="1:5" s="43" customFormat="1" ht="15">
      <c r="A285" s="131"/>
      <c r="B285" s="132"/>
      <c r="C285" s="54"/>
      <c r="D285" s="55"/>
      <c r="E285" s="55"/>
    </row>
    <row r="286" spans="1:5" s="43" customFormat="1" ht="15">
      <c r="A286" s="51"/>
      <c r="B286" s="59" t="s">
        <v>95</v>
      </c>
      <c r="C286" s="142"/>
      <c r="D286" s="143"/>
      <c r="E286" s="144"/>
    </row>
    <row r="287" spans="1:5" s="43" customFormat="1" ht="15">
      <c r="A287" s="51"/>
      <c r="B287" s="59"/>
      <c r="C287" s="142"/>
      <c r="D287" s="143"/>
      <c r="E287" s="144"/>
    </row>
    <row r="288" spans="1:6" s="43" customFormat="1" ht="15">
      <c r="A288" s="67">
        <f>MAX(A190:A287)+0.01</f>
        <v>5.01</v>
      </c>
      <c r="B288" s="134" t="s">
        <v>185</v>
      </c>
      <c r="C288" s="158"/>
      <c r="D288" s="217"/>
      <c r="E288" s="218"/>
      <c r="F288" s="56"/>
    </row>
    <row r="289" spans="1:6" s="43" customFormat="1" ht="28.5">
      <c r="A289" s="182"/>
      <c r="B289" s="134" t="s">
        <v>203</v>
      </c>
      <c r="C289" s="158"/>
      <c r="D289" s="217"/>
      <c r="E289" s="218"/>
      <c r="F289" s="56"/>
    </row>
    <row r="290" spans="1:6" s="43" customFormat="1" ht="14.25">
      <c r="A290" s="182" t="s">
        <v>18</v>
      </c>
      <c r="B290" s="134" t="s">
        <v>202</v>
      </c>
      <c r="C290" s="158"/>
      <c r="D290" s="225"/>
      <c r="E290" s="226"/>
      <c r="F290" s="56"/>
    </row>
    <row r="291" spans="1:6" s="43" customFormat="1" ht="14.25">
      <c r="A291" s="182"/>
      <c r="B291" s="134" t="s">
        <v>19</v>
      </c>
      <c r="C291" s="158">
        <v>52.8</v>
      </c>
      <c r="D291" s="162"/>
      <c r="E291" s="144">
        <f>C291*D291</f>
        <v>0</v>
      </c>
      <c r="F291" s="56"/>
    </row>
    <row r="292" spans="1:6" s="43" customFormat="1" ht="15">
      <c r="A292" s="216"/>
      <c r="B292" s="134"/>
      <c r="C292" s="252"/>
      <c r="D292" s="162"/>
      <c r="E292" s="163"/>
      <c r="F292" s="56"/>
    </row>
    <row r="293" spans="1:6" s="43" customFormat="1" ht="15">
      <c r="A293" s="67">
        <f>MAX(A194:A292)+0.01</f>
        <v>5.02</v>
      </c>
      <c r="B293" s="134" t="s">
        <v>96</v>
      </c>
      <c r="C293" s="54"/>
      <c r="D293" s="196"/>
      <c r="E293" s="200"/>
      <c r="F293" s="56"/>
    </row>
    <row r="294" spans="1:6" s="43" customFormat="1" ht="28.5">
      <c r="A294" s="57"/>
      <c r="B294" s="134" t="s">
        <v>204</v>
      </c>
      <c r="C294" s="54"/>
      <c r="D294" s="196"/>
      <c r="E294" s="200"/>
      <c r="F294" s="56"/>
    </row>
    <row r="295" spans="1:6" s="43" customFormat="1" ht="15">
      <c r="A295" s="156" t="s">
        <v>18</v>
      </c>
      <c r="B295" s="134" t="s">
        <v>202</v>
      </c>
      <c r="C295" s="54"/>
      <c r="D295" s="196"/>
      <c r="E295" s="200"/>
      <c r="F295" s="56"/>
    </row>
    <row r="296" spans="1:6" s="43" customFormat="1" ht="15">
      <c r="A296" s="57"/>
      <c r="B296" s="134" t="s">
        <v>19</v>
      </c>
      <c r="C296" s="54">
        <v>17.6</v>
      </c>
      <c r="D296" s="196"/>
      <c r="E296" s="144">
        <f>C296*D296</f>
        <v>0</v>
      </c>
      <c r="F296" s="56"/>
    </row>
    <row r="297" spans="1:6" s="43" customFormat="1" ht="15">
      <c r="A297" s="57"/>
      <c r="B297" s="134"/>
      <c r="C297" s="54"/>
      <c r="D297" s="196"/>
      <c r="E297" s="144"/>
      <c r="F297" s="56"/>
    </row>
    <row r="298" spans="1:6" s="43" customFormat="1" ht="15">
      <c r="A298" s="182"/>
      <c r="B298" s="220" t="s">
        <v>193</v>
      </c>
      <c r="C298" s="158"/>
      <c r="D298" s="225"/>
      <c r="E298" s="226"/>
      <c r="F298" s="56"/>
    </row>
    <row r="299" spans="1:6" s="43" customFormat="1" ht="15">
      <c r="A299" s="57"/>
      <c r="B299" s="134"/>
      <c r="C299" s="54"/>
      <c r="D299" s="196"/>
      <c r="E299" s="144"/>
      <c r="F299" s="56"/>
    </row>
    <row r="300" spans="1:5" s="228" customFormat="1" ht="14.25" customHeight="1">
      <c r="A300" s="67">
        <f>MAX(A200:A299)+0.01</f>
        <v>5.029999999999999</v>
      </c>
      <c r="B300" s="134" t="s">
        <v>194</v>
      </c>
      <c r="C300" s="158"/>
      <c r="D300" s="162"/>
      <c r="E300" s="163"/>
    </row>
    <row r="301" spans="1:5" s="228" customFormat="1" ht="15">
      <c r="A301" s="156"/>
      <c r="B301" s="134" t="s">
        <v>195</v>
      </c>
      <c r="C301" s="158"/>
      <c r="D301" s="162"/>
      <c r="E301" s="163"/>
    </row>
    <row r="302" spans="1:5" s="228" customFormat="1" ht="15">
      <c r="A302" s="156" t="s">
        <v>18</v>
      </c>
      <c r="B302" s="134" t="s">
        <v>202</v>
      </c>
      <c r="C302" s="158"/>
      <c r="D302" s="162"/>
      <c r="E302" s="163"/>
    </row>
    <row r="303" spans="1:5" s="228" customFormat="1" ht="15">
      <c r="A303" s="156"/>
      <c r="B303" s="134" t="s">
        <v>196</v>
      </c>
      <c r="C303" s="158">
        <v>1242</v>
      </c>
      <c r="D303" s="162"/>
      <c r="E303" s="163">
        <f>C303*D303</f>
        <v>0</v>
      </c>
    </row>
    <row r="304" spans="1:6" s="43" customFormat="1" ht="15">
      <c r="A304" s="57"/>
      <c r="B304" s="134"/>
      <c r="C304" s="54"/>
      <c r="D304" s="196"/>
      <c r="E304" s="144"/>
      <c r="F304" s="56"/>
    </row>
    <row r="305" spans="1:5" s="56" customFormat="1" ht="15">
      <c r="A305" s="57"/>
      <c r="B305" s="155" t="s">
        <v>97</v>
      </c>
      <c r="C305" s="54"/>
      <c r="D305" s="55"/>
      <c r="E305" s="55"/>
    </row>
    <row r="306" spans="1:5" s="56" customFormat="1" ht="15">
      <c r="A306" s="57"/>
      <c r="B306" s="154"/>
      <c r="C306" s="54"/>
      <c r="D306" s="55"/>
      <c r="E306" s="55"/>
    </row>
    <row r="307" spans="1:5" s="56" customFormat="1" ht="15">
      <c r="A307" s="67">
        <f>MAX(A206:A306)+0.01</f>
        <v>5.039999999999999</v>
      </c>
      <c r="B307" s="134" t="s">
        <v>17</v>
      </c>
      <c r="C307" s="54"/>
      <c r="D307" s="196"/>
      <c r="E307" s="200"/>
    </row>
    <row r="308" spans="1:5" s="56" customFormat="1" ht="28.5">
      <c r="A308" s="57"/>
      <c r="B308" s="134" t="s">
        <v>186</v>
      </c>
      <c r="C308" s="54"/>
      <c r="D308" s="196"/>
      <c r="E308" s="200"/>
    </row>
    <row r="309" spans="1:5" s="56" customFormat="1" ht="15">
      <c r="A309" s="57" t="s">
        <v>18</v>
      </c>
      <c r="B309" s="134" t="s">
        <v>187</v>
      </c>
      <c r="C309" s="54"/>
      <c r="D309" s="196"/>
      <c r="E309" s="200"/>
    </row>
    <row r="310" spans="1:5" s="56" customFormat="1" ht="15">
      <c r="A310" s="57"/>
      <c r="B310" s="134" t="s">
        <v>28</v>
      </c>
      <c r="C310" s="54">
        <v>2.5</v>
      </c>
      <c r="D310" s="196"/>
      <c r="E310" s="144">
        <f>C310*D310</f>
        <v>0</v>
      </c>
    </row>
    <row r="311" spans="1:5" s="56" customFormat="1" ht="14.25">
      <c r="A311" s="182"/>
      <c r="B311" s="134"/>
      <c r="C311" s="158"/>
      <c r="D311" s="162"/>
      <c r="E311" s="219"/>
    </row>
    <row r="312" spans="1:5" s="56" customFormat="1" ht="15">
      <c r="A312" s="67">
        <f>MAX(A211:A311)+0.01</f>
        <v>5.049999999999999</v>
      </c>
      <c r="B312" s="134" t="s">
        <v>17</v>
      </c>
      <c r="C312" s="54"/>
      <c r="D312" s="196"/>
      <c r="E312" s="200"/>
    </row>
    <row r="313" spans="1:5" s="56" customFormat="1" ht="28.5">
      <c r="A313" s="57"/>
      <c r="B313" s="134" t="s">
        <v>188</v>
      </c>
      <c r="C313" s="54"/>
      <c r="D313" s="196"/>
      <c r="E313" s="200"/>
    </row>
    <row r="314" spans="1:5" s="56" customFormat="1" ht="15">
      <c r="A314" s="57" t="s">
        <v>18</v>
      </c>
      <c r="B314" s="134" t="s">
        <v>189</v>
      </c>
      <c r="C314" s="54"/>
      <c r="D314" s="196"/>
      <c r="E314" s="200"/>
    </row>
    <row r="315" spans="1:5" s="56" customFormat="1" ht="15">
      <c r="A315" s="57"/>
      <c r="B315" s="134" t="s">
        <v>28</v>
      </c>
      <c r="C315" s="54">
        <v>5.4</v>
      </c>
      <c r="D315" s="196"/>
      <c r="E315" s="144">
        <f>C315*D315</f>
        <v>0</v>
      </c>
    </row>
    <row r="316" spans="1:5" s="56" customFormat="1" ht="15">
      <c r="A316" s="57"/>
      <c r="B316" s="134"/>
      <c r="C316" s="54"/>
      <c r="D316" s="196"/>
      <c r="E316" s="200"/>
    </row>
    <row r="317" spans="1:5" s="56" customFormat="1" ht="15">
      <c r="A317" s="67">
        <f>MAX(A216:A316)+0.01</f>
        <v>5.059999999999999</v>
      </c>
      <c r="B317" s="134" t="s">
        <v>190</v>
      </c>
      <c r="C317" s="54"/>
      <c r="D317" s="196"/>
      <c r="E317" s="200"/>
    </row>
    <row r="318" spans="1:5" s="56" customFormat="1" ht="28.5">
      <c r="A318" s="57"/>
      <c r="B318" s="134" t="s">
        <v>191</v>
      </c>
      <c r="C318" s="54"/>
      <c r="D318" s="196"/>
      <c r="E318" s="200"/>
    </row>
    <row r="319" spans="1:5" s="56" customFormat="1" ht="15">
      <c r="A319" s="57" t="s">
        <v>18</v>
      </c>
      <c r="B319" s="134" t="s">
        <v>192</v>
      </c>
      <c r="C319" s="54"/>
      <c r="D319" s="196"/>
      <c r="E319" s="200"/>
    </row>
    <row r="320" spans="1:5" s="56" customFormat="1" ht="15">
      <c r="A320" s="229"/>
      <c r="B320" s="227" t="s">
        <v>28</v>
      </c>
      <c r="C320" s="254">
        <v>8.5</v>
      </c>
      <c r="D320" s="214"/>
      <c r="E320" s="192">
        <f>C320*D320</f>
        <v>0</v>
      </c>
    </row>
    <row r="321" spans="1:5" s="56" customFormat="1" ht="15">
      <c r="A321" s="242"/>
      <c r="B321" s="243"/>
      <c r="C321" s="255"/>
      <c r="D321" s="244"/>
      <c r="E321" s="245"/>
    </row>
    <row r="322" spans="1:5" s="56" customFormat="1" ht="15">
      <c r="A322" s="67">
        <f>MAX(A221:A321)+0.01</f>
        <v>5.0699999999999985</v>
      </c>
      <c r="B322" s="134" t="s">
        <v>236</v>
      </c>
      <c r="C322" s="54"/>
      <c r="D322" s="196"/>
      <c r="E322" s="200"/>
    </row>
    <row r="323" spans="1:5" s="56" customFormat="1" ht="60" customHeight="1">
      <c r="A323" s="57"/>
      <c r="B323" s="134" t="s">
        <v>240</v>
      </c>
      <c r="C323" s="54"/>
      <c r="D323" s="196"/>
      <c r="E323" s="200"/>
    </row>
    <row r="324" spans="1:5" s="56" customFormat="1" ht="57">
      <c r="A324" s="57" t="s">
        <v>18</v>
      </c>
      <c r="B324" s="134" t="s">
        <v>241</v>
      </c>
      <c r="C324" s="54"/>
      <c r="D324" s="196"/>
      <c r="E324" s="200"/>
    </row>
    <row r="325" spans="1:5" s="56" customFormat="1" ht="15">
      <c r="A325" s="229"/>
      <c r="B325" s="227" t="s">
        <v>19</v>
      </c>
      <c r="C325" s="254">
        <v>7.2</v>
      </c>
      <c r="D325" s="214"/>
      <c r="E325" s="192">
        <f>C325*D325</f>
        <v>0</v>
      </c>
    </row>
    <row r="326" spans="1:5" s="56" customFormat="1" ht="15">
      <c r="A326" s="242"/>
      <c r="B326" s="243"/>
      <c r="C326" s="255"/>
      <c r="D326" s="244"/>
      <c r="E326" s="245"/>
    </row>
    <row r="327" spans="1:5" s="56" customFormat="1" ht="15">
      <c r="A327" s="242"/>
      <c r="B327" s="243"/>
      <c r="C327" s="255"/>
      <c r="D327" s="244"/>
      <c r="E327" s="245"/>
    </row>
    <row r="328" spans="1:5" ht="15" customHeight="1">
      <c r="A328" s="57"/>
      <c r="B328" s="134"/>
      <c r="C328" s="54"/>
      <c r="D328" s="55"/>
      <c r="E328" s="55"/>
    </row>
    <row r="329" spans="1:5" ht="15.75" thickBot="1">
      <c r="A329" s="74" t="s">
        <v>63</v>
      </c>
      <c r="B329" s="75"/>
      <c r="C329" s="251"/>
      <c r="D329" s="129"/>
      <c r="E329" s="78">
        <f>SUM(E284:E325)</f>
        <v>0</v>
      </c>
    </row>
    <row r="330" spans="1:5" ht="14.25">
      <c r="A330" s="135"/>
      <c r="B330" s="128"/>
      <c r="C330" s="248"/>
      <c r="D330" s="136"/>
      <c r="E330" s="137"/>
    </row>
    <row r="331" spans="1:5" ht="15">
      <c r="A331" s="72">
        <v>6</v>
      </c>
      <c r="B331" s="73" t="s">
        <v>42</v>
      </c>
      <c r="C331" s="44"/>
      <c r="D331" s="45"/>
      <c r="E331" s="46"/>
    </row>
    <row r="332" spans="1:6" s="43" customFormat="1" ht="15">
      <c r="A332" s="52"/>
      <c r="B332" s="61"/>
      <c r="C332" s="44"/>
      <c r="D332" s="45"/>
      <c r="E332" s="46"/>
      <c r="F332" s="49"/>
    </row>
    <row r="333" spans="1:6" s="43" customFormat="1" ht="15">
      <c r="A333" s="52"/>
      <c r="B333" s="73" t="s">
        <v>43</v>
      </c>
      <c r="C333" s="44"/>
      <c r="D333" s="45"/>
      <c r="E333" s="46"/>
      <c r="F333" s="49"/>
    </row>
    <row r="334" spans="1:6" s="43" customFormat="1" ht="15">
      <c r="A334" s="52"/>
      <c r="B334" s="61"/>
      <c r="C334" s="44"/>
      <c r="D334" s="45"/>
      <c r="E334" s="46"/>
      <c r="F334" s="49"/>
    </row>
    <row r="335" spans="1:6" s="43" customFormat="1" ht="15">
      <c r="A335" s="67">
        <f>MAX(A331:A334)+0.01</f>
        <v>6.01</v>
      </c>
      <c r="B335" s="61" t="s">
        <v>44</v>
      </c>
      <c r="C335" s="44"/>
      <c r="D335" s="45"/>
      <c r="E335" s="46"/>
      <c r="F335" s="49"/>
    </row>
    <row r="336" spans="1:6" s="43" customFormat="1" ht="28.5">
      <c r="A336" s="52"/>
      <c r="B336" s="61" t="s">
        <v>45</v>
      </c>
      <c r="C336" s="44"/>
      <c r="D336" s="45"/>
      <c r="E336" s="46"/>
      <c r="F336" s="49"/>
    </row>
    <row r="337" spans="1:6" s="43" customFormat="1" ht="15">
      <c r="A337" s="52"/>
      <c r="B337" s="61" t="s">
        <v>46</v>
      </c>
      <c r="C337" s="44">
        <v>0</v>
      </c>
      <c r="D337" s="45"/>
      <c r="E337" s="46">
        <f>C337*D337</f>
        <v>0</v>
      </c>
      <c r="F337" s="42"/>
    </row>
    <row r="338" spans="1:5" s="161" customFormat="1" ht="15">
      <c r="A338" s="156"/>
      <c r="B338" s="157"/>
      <c r="C338" s="158"/>
      <c r="D338" s="162"/>
      <c r="E338" s="163"/>
    </row>
    <row r="339" spans="1:6" s="43" customFormat="1" ht="15">
      <c r="A339" s="67">
        <f>MAX(A331:A338)+0.01</f>
        <v>6.02</v>
      </c>
      <c r="B339" s="61" t="s">
        <v>197</v>
      </c>
      <c r="C339" s="44"/>
      <c r="D339" s="45"/>
      <c r="E339" s="46"/>
      <c r="F339" s="42"/>
    </row>
    <row r="340" spans="1:6" s="43" customFormat="1" ht="28.5">
      <c r="A340" s="52"/>
      <c r="B340" s="61" t="s">
        <v>198</v>
      </c>
      <c r="C340" s="44"/>
      <c r="D340" s="45"/>
      <c r="E340" s="46"/>
      <c r="F340" s="42"/>
    </row>
    <row r="341" spans="1:6" s="43" customFormat="1" ht="15">
      <c r="A341" s="52"/>
      <c r="B341" s="61" t="s">
        <v>47</v>
      </c>
      <c r="C341" s="44">
        <v>0</v>
      </c>
      <c r="D341" s="45"/>
      <c r="E341" s="46">
        <f>C341*D341</f>
        <v>0</v>
      </c>
      <c r="F341" s="42"/>
    </row>
    <row r="342" spans="1:5" s="161" customFormat="1" ht="15">
      <c r="A342" s="164"/>
      <c r="B342" s="134"/>
      <c r="C342" s="158"/>
      <c r="D342" s="159"/>
      <c r="E342" s="160"/>
    </row>
    <row r="343" spans="1:5" ht="15">
      <c r="A343" s="133">
        <f>MAX(A331:A342)+0.01</f>
        <v>6.029999999999999</v>
      </c>
      <c r="B343" s="60" t="s">
        <v>98</v>
      </c>
      <c r="D343" s="36"/>
      <c r="E343" s="37"/>
    </row>
    <row r="344" spans="1:5" ht="42.75">
      <c r="A344" s="41"/>
      <c r="B344" s="82" t="s">
        <v>199</v>
      </c>
      <c r="D344" s="36"/>
      <c r="E344" s="37"/>
    </row>
    <row r="345" spans="1:5" ht="15">
      <c r="A345" s="41" t="s">
        <v>18</v>
      </c>
      <c r="B345" s="82" t="s">
        <v>200</v>
      </c>
      <c r="D345" s="36"/>
      <c r="E345" s="37"/>
    </row>
    <row r="346" spans="1:5" ht="15">
      <c r="A346" s="41"/>
      <c r="B346" s="60" t="s">
        <v>15</v>
      </c>
      <c r="C346" s="35">
        <v>0</v>
      </c>
      <c r="D346" s="36"/>
      <c r="E346" s="37">
        <f>C346*D346</f>
        <v>0</v>
      </c>
    </row>
    <row r="347" spans="1:6" ht="15">
      <c r="A347" s="83"/>
      <c r="B347" s="61"/>
      <c r="C347" s="44"/>
      <c r="D347" s="48"/>
      <c r="E347" s="81"/>
      <c r="F347" s="50"/>
    </row>
    <row r="348" spans="1:6" ht="15">
      <c r="A348" s="80"/>
      <c r="B348" s="73" t="s">
        <v>48</v>
      </c>
      <c r="C348" s="44"/>
      <c r="D348" s="48"/>
      <c r="E348" s="81"/>
      <c r="F348" s="50"/>
    </row>
    <row r="350" spans="1:5" ht="15">
      <c r="A350" s="40">
        <f>MAX(A328:A349)+0.01</f>
        <v>6.039999999999999</v>
      </c>
      <c r="B350" s="60" t="s">
        <v>101</v>
      </c>
      <c r="C350" s="142"/>
      <c r="D350" s="143"/>
      <c r="E350" s="165"/>
    </row>
    <row r="351" spans="1:5" ht="57">
      <c r="A351" s="41"/>
      <c r="B351" s="82" t="s">
        <v>216</v>
      </c>
      <c r="C351" s="142"/>
      <c r="D351" s="143"/>
      <c r="E351" s="165"/>
    </row>
    <row r="352" spans="1:5" ht="15">
      <c r="A352" s="41" t="s">
        <v>18</v>
      </c>
      <c r="B352" s="82" t="s">
        <v>201</v>
      </c>
      <c r="C352" s="142"/>
      <c r="D352" s="143"/>
      <c r="E352" s="165"/>
    </row>
    <row r="353" spans="1:5" ht="15">
      <c r="A353" s="41"/>
      <c r="B353" s="60" t="s">
        <v>39</v>
      </c>
      <c r="C353" s="142">
        <v>88</v>
      </c>
      <c r="D353" s="143"/>
      <c r="E353" s="165">
        <f>C353*D353</f>
        <v>0</v>
      </c>
    </row>
    <row r="354" ht="15">
      <c r="B354" s="82"/>
    </row>
    <row r="355" spans="1:5" ht="15">
      <c r="A355" s="40">
        <f>MAX(A328:A354)+0.01</f>
        <v>6.049999999999999</v>
      </c>
      <c r="B355" s="60" t="s">
        <v>102</v>
      </c>
      <c r="C355" s="142"/>
      <c r="D355" s="143"/>
      <c r="E355" s="165"/>
    </row>
    <row r="356" spans="1:5" ht="28.5">
      <c r="A356" s="41"/>
      <c r="B356" s="82" t="s">
        <v>217</v>
      </c>
      <c r="C356" s="142"/>
      <c r="D356" s="143"/>
      <c r="E356" s="165"/>
    </row>
    <row r="357" spans="1:5" ht="13.5" customHeight="1">
      <c r="A357" s="41" t="s">
        <v>18</v>
      </c>
      <c r="B357" s="82" t="s">
        <v>103</v>
      </c>
      <c r="C357" s="142"/>
      <c r="D357" s="143"/>
      <c r="E357" s="165"/>
    </row>
    <row r="358" spans="1:5" ht="15">
      <c r="A358" s="41"/>
      <c r="B358" s="60" t="s">
        <v>20</v>
      </c>
      <c r="C358" s="142">
        <v>88</v>
      </c>
      <c r="D358" s="143"/>
      <c r="E358" s="165">
        <f>C358*D358</f>
        <v>0</v>
      </c>
    </row>
    <row r="359" spans="1:5" ht="13.5" customHeight="1">
      <c r="A359" s="41" t="s">
        <v>18</v>
      </c>
      <c r="B359" s="82" t="s">
        <v>104</v>
      </c>
      <c r="C359" s="142"/>
      <c r="D359" s="143"/>
      <c r="E359" s="165"/>
    </row>
    <row r="360" spans="1:5" ht="15">
      <c r="A360" s="41"/>
      <c r="B360" s="60" t="s">
        <v>20</v>
      </c>
      <c r="C360" s="142">
        <v>0</v>
      </c>
      <c r="D360" s="143"/>
      <c r="E360" s="165">
        <f>C360*D360</f>
        <v>0</v>
      </c>
    </row>
    <row r="361" spans="1:6" ht="15">
      <c r="A361" s="80"/>
      <c r="B361" s="82"/>
      <c r="C361" s="44"/>
      <c r="D361" s="48"/>
      <c r="E361" s="81"/>
      <c r="F361" s="50"/>
    </row>
    <row r="362" spans="1:5" ht="15">
      <c r="A362" s="40">
        <f>MAX(A343:A361)+0.01</f>
        <v>6.059999999999999</v>
      </c>
      <c r="B362" s="60" t="s">
        <v>99</v>
      </c>
      <c r="C362" s="142"/>
      <c r="D362" s="143"/>
      <c r="E362" s="165"/>
    </row>
    <row r="363" spans="1:5" ht="62.25" customHeight="1">
      <c r="A363" s="41"/>
      <c r="B363" s="82" t="s">
        <v>61</v>
      </c>
      <c r="C363" s="142"/>
      <c r="D363" s="143"/>
      <c r="E363" s="165"/>
    </row>
    <row r="364" spans="1:5" ht="15">
      <c r="A364" s="41" t="s">
        <v>18</v>
      </c>
      <c r="B364" s="82" t="s">
        <v>100</v>
      </c>
      <c r="C364" s="142"/>
      <c r="D364" s="143"/>
      <c r="E364" s="165"/>
    </row>
    <row r="365" spans="1:5" ht="15">
      <c r="A365" s="239"/>
      <c r="B365" s="85" t="s">
        <v>19</v>
      </c>
      <c r="C365" s="256">
        <v>0</v>
      </c>
      <c r="D365" s="240"/>
      <c r="E365" s="241">
        <f>C365*D365</f>
        <v>0</v>
      </c>
    </row>
    <row r="366" spans="1:5" ht="15">
      <c r="A366" s="53"/>
      <c r="B366" s="82"/>
      <c r="C366" s="184"/>
      <c r="D366" s="65"/>
      <c r="E366" s="238"/>
    </row>
    <row r="367" spans="1:5" ht="15.75" thickBot="1">
      <c r="A367" s="74" t="s">
        <v>49</v>
      </c>
      <c r="B367" s="75"/>
      <c r="C367" s="76"/>
      <c r="D367" s="77"/>
      <c r="E367" s="78">
        <f>SUM(E337:E366)</f>
        <v>0</v>
      </c>
    </row>
    <row r="368" spans="1:5" ht="15">
      <c r="A368" s="41"/>
      <c r="D368" s="36"/>
      <c r="E368" s="37"/>
    </row>
    <row r="369" spans="1:5" ht="15">
      <c r="A369" s="51">
        <v>7</v>
      </c>
      <c r="B369" s="59" t="s">
        <v>105</v>
      </c>
      <c r="D369" s="36"/>
      <c r="E369" s="37"/>
    </row>
    <row r="370" spans="1:5" ht="15">
      <c r="A370" s="51"/>
      <c r="B370" s="59"/>
      <c r="D370" s="36"/>
      <c r="E370" s="37"/>
    </row>
    <row r="371" spans="1:5" ht="15">
      <c r="A371" s="51"/>
      <c r="B371" s="59" t="s">
        <v>205</v>
      </c>
      <c r="D371" s="36"/>
      <c r="E371" s="37"/>
    </row>
    <row r="372" spans="1:5" ht="15">
      <c r="A372" s="51"/>
      <c r="B372" s="59"/>
      <c r="D372" s="36"/>
      <c r="E372" s="37"/>
    </row>
    <row r="373" spans="1:5" ht="15">
      <c r="A373" s="40">
        <f>MAX(A357:A372)+0.01</f>
        <v>7.01</v>
      </c>
      <c r="B373" s="60" t="s">
        <v>206</v>
      </c>
      <c r="C373" s="142"/>
      <c r="D373" s="143"/>
      <c r="E373" s="165"/>
    </row>
    <row r="374" spans="1:5" ht="31.5" customHeight="1">
      <c r="A374" s="41"/>
      <c r="B374" s="82" t="s">
        <v>207</v>
      </c>
      <c r="C374" s="142"/>
      <c r="D374" s="143"/>
      <c r="E374" s="165"/>
    </row>
    <row r="375" spans="1:5" ht="15">
      <c r="A375" s="41"/>
      <c r="B375" s="82" t="s">
        <v>15</v>
      </c>
      <c r="C375" s="142">
        <v>1</v>
      </c>
      <c r="D375" s="143"/>
      <c r="E375" s="165">
        <f>C375*D375</f>
        <v>0</v>
      </c>
    </row>
    <row r="376" spans="1:5" ht="15">
      <c r="A376" s="41"/>
      <c r="B376" s="82"/>
      <c r="C376" s="142"/>
      <c r="D376" s="143"/>
      <c r="E376" s="165"/>
    </row>
    <row r="377" spans="1:5" ht="15">
      <c r="A377" s="40">
        <f>MAX(A360:A375)+0.01</f>
        <v>7.02</v>
      </c>
      <c r="B377" s="60" t="s">
        <v>206</v>
      </c>
      <c r="C377" s="142"/>
      <c r="D377" s="143"/>
      <c r="E377" s="165"/>
    </row>
    <row r="378" spans="1:5" ht="31.5" customHeight="1">
      <c r="A378" s="41"/>
      <c r="B378" s="82" t="s">
        <v>224</v>
      </c>
      <c r="C378" s="142"/>
      <c r="D378" s="143"/>
      <c r="E378" s="165"/>
    </row>
    <row r="379" spans="1:5" ht="15">
      <c r="A379" s="41"/>
      <c r="B379" s="82" t="s">
        <v>94</v>
      </c>
      <c r="C379" s="142">
        <v>1</v>
      </c>
      <c r="D379" s="143"/>
      <c r="E379" s="165">
        <f>C379*D379</f>
        <v>0</v>
      </c>
    </row>
    <row r="380" spans="1:5" ht="15">
      <c r="A380" s="51"/>
      <c r="B380" s="59"/>
      <c r="D380" s="36"/>
      <c r="E380" s="37"/>
    </row>
    <row r="381" spans="1:5" ht="15">
      <c r="A381" s="41"/>
      <c r="B381" s="59" t="s">
        <v>208</v>
      </c>
      <c r="D381" s="36"/>
      <c r="E381" s="37"/>
    </row>
    <row r="382" spans="1:5" ht="15">
      <c r="A382" s="41"/>
      <c r="B382" s="59"/>
      <c r="D382" s="36"/>
      <c r="E382" s="37"/>
    </row>
    <row r="383" spans="1:5" ht="15">
      <c r="A383" s="40">
        <f>MAX(A349:A382)+0.01</f>
        <v>7.029999999999999</v>
      </c>
      <c r="B383" s="60" t="s">
        <v>17</v>
      </c>
      <c r="D383" s="36"/>
      <c r="E383" s="37"/>
    </row>
    <row r="384" spans="1:5" ht="17.25" customHeight="1">
      <c r="A384" s="41"/>
      <c r="B384" s="60" t="s">
        <v>106</v>
      </c>
      <c r="D384" s="36"/>
      <c r="E384" s="37"/>
    </row>
    <row r="385" spans="1:5" ht="15">
      <c r="A385" s="41"/>
      <c r="B385" s="60" t="s">
        <v>107</v>
      </c>
      <c r="C385" s="35">
        <v>8</v>
      </c>
      <c r="D385" s="36"/>
      <c r="E385" s="37">
        <f>C385*D385</f>
        <v>0</v>
      </c>
    </row>
    <row r="386" spans="1:5" ht="15">
      <c r="A386" s="41"/>
      <c r="B386" s="59"/>
      <c r="D386" s="36"/>
      <c r="E386" s="37"/>
    </row>
    <row r="387" spans="1:5" ht="15">
      <c r="A387" s="40">
        <f>MAX(A356:A386)+0.01</f>
        <v>7.039999999999999</v>
      </c>
      <c r="B387" s="60" t="s">
        <v>17</v>
      </c>
      <c r="D387" s="36"/>
      <c r="E387" s="37"/>
    </row>
    <row r="388" spans="1:5" ht="15">
      <c r="A388" s="41"/>
      <c r="B388" s="60" t="s">
        <v>108</v>
      </c>
      <c r="D388" s="36"/>
      <c r="E388" s="37"/>
    </row>
    <row r="389" spans="1:5" ht="15">
      <c r="A389" s="41"/>
      <c r="B389" s="60" t="s">
        <v>107</v>
      </c>
      <c r="C389" s="35">
        <v>8</v>
      </c>
      <c r="D389" s="36"/>
      <c r="E389" s="37">
        <f>C389*D389</f>
        <v>0</v>
      </c>
    </row>
    <row r="390" spans="1:5" ht="15">
      <c r="A390" s="41"/>
      <c r="D390" s="36"/>
      <c r="E390" s="37"/>
    </row>
    <row r="391" spans="1:5" ht="15">
      <c r="A391" s="40">
        <f>MAX(A361:A388)+0.01</f>
        <v>7.049999999999999</v>
      </c>
      <c r="B391" s="60" t="s">
        <v>17</v>
      </c>
      <c r="D391" s="36"/>
      <c r="E391" s="37"/>
    </row>
    <row r="392" spans="1:5" ht="15">
      <c r="A392" s="41"/>
      <c r="B392" s="60" t="s">
        <v>109</v>
      </c>
      <c r="D392" s="36"/>
      <c r="E392" s="37"/>
    </row>
    <row r="393" spans="1:5" ht="15">
      <c r="A393" s="41"/>
      <c r="B393" s="60" t="s">
        <v>107</v>
      </c>
      <c r="C393" s="35">
        <v>4</v>
      </c>
      <c r="D393" s="36"/>
      <c r="E393" s="37">
        <f>C393*D393</f>
        <v>0</v>
      </c>
    </row>
    <row r="394" spans="1:5" ht="15">
      <c r="A394" s="41"/>
      <c r="D394" s="36"/>
      <c r="E394" s="37"/>
    </row>
    <row r="395" spans="1:5" ht="15">
      <c r="A395" s="40">
        <f>MAX(A355:A394)+0.01</f>
        <v>7.059999999999999</v>
      </c>
      <c r="B395" s="60" t="s">
        <v>110</v>
      </c>
      <c r="D395" s="36"/>
      <c r="E395" s="37"/>
    </row>
    <row r="396" spans="1:5" ht="15">
      <c r="A396" s="41"/>
      <c r="B396" s="60" t="s">
        <v>111</v>
      </c>
      <c r="D396" s="36"/>
      <c r="E396" s="37"/>
    </row>
    <row r="397" spans="1:5" ht="15">
      <c r="A397" s="41"/>
      <c r="B397" s="60" t="s">
        <v>107</v>
      </c>
      <c r="C397" s="35">
        <v>10</v>
      </c>
      <c r="D397" s="36"/>
      <c r="E397" s="37">
        <f>C397*D397</f>
        <v>0</v>
      </c>
    </row>
    <row r="398" spans="1:5" ht="15">
      <c r="A398" s="41"/>
      <c r="D398" s="36"/>
      <c r="E398" s="37"/>
    </row>
    <row r="399" spans="1:5" ht="15">
      <c r="A399" s="40">
        <f>MAX(A362:A398)+0.01</f>
        <v>7.0699999999999985</v>
      </c>
      <c r="B399" s="60" t="s">
        <v>112</v>
      </c>
      <c r="D399" s="36"/>
      <c r="E399" s="37"/>
    </row>
    <row r="400" spans="1:5" ht="15">
      <c r="A400" s="41"/>
      <c r="B400" s="60" t="s">
        <v>113</v>
      </c>
      <c r="D400" s="36"/>
      <c r="E400" s="37"/>
    </row>
    <row r="401" spans="1:5" ht="15">
      <c r="A401" s="41" t="s">
        <v>18</v>
      </c>
      <c r="D401" s="36"/>
      <c r="E401" s="37"/>
    </row>
    <row r="402" spans="1:5" ht="15">
      <c r="A402" s="41"/>
      <c r="B402" s="60" t="s">
        <v>15</v>
      </c>
      <c r="C402" s="35">
        <v>0</v>
      </c>
      <c r="D402" s="36"/>
      <c r="E402" s="37">
        <f>C402*D402</f>
        <v>0</v>
      </c>
    </row>
    <row r="403" spans="1:5" ht="15">
      <c r="A403" s="166"/>
      <c r="B403" s="167"/>
      <c r="C403" s="168"/>
      <c r="D403" s="169"/>
      <c r="E403" s="170"/>
    </row>
    <row r="404" spans="1:5" ht="15.75" thickBot="1">
      <c r="A404" s="171" t="s">
        <v>114</v>
      </c>
      <c r="B404" s="172"/>
      <c r="C404" s="173"/>
      <c r="D404" s="174"/>
      <c r="E404" s="175">
        <f>SUM(E373:E402)</f>
        <v>0</v>
      </c>
    </row>
    <row r="405" spans="1:4" ht="15">
      <c r="A405" s="41"/>
      <c r="D405" s="36"/>
    </row>
    <row r="406" spans="1:5" ht="15">
      <c r="A406" s="53"/>
      <c r="B406" s="87"/>
      <c r="C406" s="88"/>
      <c r="D406" s="89"/>
      <c r="E406" s="90"/>
    </row>
    <row r="407" spans="1:5" ht="15">
      <c r="A407" s="52"/>
      <c r="B407" s="61"/>
      <c r="C407" s="44"/>
      <c r="D407" s="45"/>
      <c r="E407" s="46"/>
    </row>
    <row r="408" spans="1:6" ht="15">
      <c r="A408" s="265">
        <v>8</v>
      </c>
      <c r="B408" s="265" t="s">
        <v>251</v>
      </c>
      <c r="C408" s="265"/>
      <c r="D408" s="265"/>
      <c r="E408" s="265"/>
      <c r="F408" s="258"/>
    </row>
    <row r="409" spans="1:6" ht="15">
      <c r="A409" s="265"/>
      <c r="B409" s="265"/>
      <c r="C409" s="265"/>
      <c r="D409" s="265"/>
      <c r="E409" s="265"/>
      <c r="F409" s="258"/>
    </row>
    <row r="410" spans="1:5" ht="14.25">
      <c r="A410" s="268"/>
      <c r="B410" s="269"/>
      <c r="C410" s="270"/>
      <c r="D410" s="271"/>
      <c r="E410" s="272"/>
    </row>
    <row r="411" spans="1:6" ht="14.25">
      <c r="A411" s="268"/>
      <c r="B411" s="269"/>
      <c r="C411" s="273"/>
      <c r="D411" s="271"/>
      <c r="E411" s="272"/>
      <c r="F411" s="264"/>
    </row>
    <row r="412" spans="1:6" ht="15">
      <c r="A412" s="268" t="s">
        <v>78</v>
      </c>
      <c r="B412" s="269" t="s">
        <v>252</v>
      </c>
      <c r="C412" s="270"/>
      <c r="D412" s="271"/>
      <c r="E412" s="272"/>
      <c r="F412" s="264"/>
    </row>
    <row r="413" spans="1:6" ht="14.25">
      <c r="A413" s="268"/>
      <c r="B413" s="269" t="s">
        <v>246</v>
      </c>
      <c r="C413" s="273">
        <v>190</v>
      </c>
      <c r="D413" s="271">
        <v>0</v>
      </c>
      <c r="E413" s="272">
        <f>C413*D413</f>
        <v>0</v>
      </c>
      <c r="F413" s="264"/>
    </row>
    <row r="414" spans="1:6" ht="14.25">
      <c r="A414" s="268"/>
      <c r="B414" s="269"/>
      <c r="C414" s="273"/>
      <c r="D414" s="271"/>
      <c r="E414" s="272"/>
      <c r="F414" s="264"/>
    </row>
    <row r="415" spans="1:6" ht="14.25">
      <c r="A415" s="268"/>
      <c r="B415" s="269"/>
      <c r="C415" s="273"/>
      <c r="D415" s="271"/>
      <c r="E415" s="272"/>
      <c r="F415" s="264"/>
    </row>
    <row r="416" spans="1:6" ht="28.5">
      <c r="A416" s="268" t="s">
        <v>79</v>
      </c>
      <c r="B416" s="269" t="s">
        <v>247</v>
      </c>
      <c r="C416" s="270"/>
      <c r="D416" s="271"/>
      <c r="E416" s="272"/>
      <c r="F416" s="264"/>
    </row>
    <row r="417" spans="1:6" ht="14.25">
      <c r="A417" s="268"/>
      <c r="B417" s="274" t="s">
        <v>248</v>
      </c>
      <c r="C417" s="273">
        <v>4</v>
      </c>
      <c r="D417" s="271">
        <v>0</v>
      </c>
      <c r="E417" s="272">
        <f>C417*D417</f>
        <v>0</v>
      </c>
      <c r="F417" s="264"/>
    </row>
    <row r="418" spans="1:6" ht="14.25">
      <c r="A418" s="268"/>
      <c r="B418" s="269"/>
      <c r="C418" s="273"/>
      <c r="D418" s="271"/>
      <c r="E418" s="272"/>
      <c r="F418" s="264"/>
    </row>
    <row r="419" spans="1:6" ht="14.25">
      <c r="A419" s="268" t="s">
        <v>80</v>
      </c>
      <c r="B419" s="269" t="s">
        <v>249</v>
      </c>
      <c r="C419" s="270"/>
      <c r="D419" s="271"/>
      <c r="E419" s="272"/>
      <c r="F419" s="264"/>
    </row>
    <row r="420" spans="1:6" ht="14.25">
      <c r="A420" s="268"/>
      <c r="B420" s="274" t="s">
        <v>246</v>
      </c>
      <c r="C420" s="273">
        <v>190</v>
      </c>
      <c r="D420" s="271">
        <v>0</v>
      </c>
      <c r="E420" s="272">
        <f>C420*D420</f>
        <v>0</v>
      </c>
      <c r="F420" s="264"/>
    </row>
    <row r="421" spans="1:6" ht="14.25">
      <c r="A421" s="268"/>
      <c r="B421" s="269"/>
      <c r="C421" s="273"/>
      <c r="D421" s="271"/>
      <c r="E421" s="272"/>
      <c r="F421" s="264"/>
    </row>
    <row r="422" spans="1:6" ht="28.5">
      <c r="A422" s="268" t="s">
        <v>81</v>
      </c>
      <c r="B422" s="269" t="s">
        <v>250</v>
      </c>
      <c r="C422" s="270"/>
      <c r="D422" s="271"/>
      <c r="E422" s="272"/>
      <c r="F422" s="264"/>
    </row>
    <row r="423" spans="1:6" ht="14.25">
      <c r="A423" s="268"/>
      <c r="B423" s="274" t="s">
        <v>246</v>
      </c>
      <c r="C423" s="273">
        <v>190</v>
      </c>
      <c r="D423" s="271">
        <v>0</v>
      </c>
      <c r="E423" s="272">
        <f>C423*D423</f>
        <v>0</v>
      </c>
      <c r="F423" s="264"/>
    </row>
    <row r="424" spans="1:6" ht="14.25">
      <c r="A424" s="268"/>
      <c r="B424" s="269"/>
      <c r="C424" s="270"/>
      <c r="D424" s="271"/>
      <c r="E424" s="272"/>
      <c r="F424" s="264"/>
    </row>
    <row r="425" spans="1:6" ht="15.75" thickBot="1">
      <c r="A425" s="266"/>
      <c r="B425" s="275"/>
      <c r="C425" s="276"/>
      <c r="D425" s="276"/>
      <c r="E425" s="277"/>
      <c r="F425" s="264"/>
    </row>
    <row r="426" spans="1:6" ht="15.75" thickTop="1">
      <c r="A426" s="278"/>
      <c r="B426" s="278" t="s">
        <v>253</v>
      </c>
      <c r="C426" s="279"/>
      <c r="D426" s="279"/>
      <c r="E426" s="280">
        <f>SUM(E411:E423)</f>
        <v>0</v>
      </c>
      <c r="F426" s="264"/>
    </row>
    <row r="427" spans="1:6" ht="15">
      <c r="A427" s="266"/>
      <c r="B427" s="281"/>
      <c r="C427" s="267"/>
      <c r="D427" s="267"/>
      <c r="E427" s="282"/>
      <c r="F427" s="264"/>
    </row>
    <row r="428" spans="1:6" ht="15" customHeight="1">
      <c r="A428" s="259"/>
      <c r="B428" s="260"/>
      <c r="C428" s="261"/>
      <c r="D428" s="262"/>
      <c r="E428" s="263"/>
      <c r="F428" s="264"/>
    </row>
    <row r="435" spans="1:6" s="56" customFormat="1" ht="15" customHeight="1">
      <c r="A435" s="62"/>
      <c r="B435" s="60"/>
      <c r="C435" s="35"/>
      <c r="D435" s="32"/>
      <c r="E435" s="33"/>
      <c r="F435" s="58"/>
    </row>
    <row r="436" spans="1:6" s="56" customFormat="1" ht="15" customHeight="1">
      <c r="A436" s="62"/>
      <c r="B436" s="60"/>
      <c r="C436" s="35"/>
      <c r="D436" s="32"/>
      <c r="E436" s="33"/>
      <c r="F436" s="58"/>
    </row>
    <row r="445" ht="17.25" customHeight="1"/>
    <row r="469" ht="15">
      <c r="F469" s="38"/>
    </row>
    <row r="492" ht="60" customHeight="1"/>
  </sheetData>
  <sheetProtection selectLockedCells="1" selectUnlockedCells="1"/>
  <mergeCells count="1">
    <mergeCell ref="D1:D2"/>
  </mergeCells>
  <printOptions/>
  <pageMargins left="1.1023622047244095" right="0.1968503937007874" top="0.5905511811023623" bottom="0.5905511811023623" header="0.3937007874015748" footer="0.03937007874015748"/>
  <pageSetup firstPageNumber="2" useFirstPageNumber="1" horizontalDpi="600" verticalDpi="600" orientation="portrait" paperSize="9" scale="87" r:id="rId1"/>
  <headerFooter alignWithMargins="0">
    <oddHeader>&amp;C&amp;"Arial CE,Navadno"&amp;A</oddHeader>
    <oddFooter>&amp;C&amp;"Arial CE,Običajno"Stran &amp;P</oddFooter>
  </headerFooter>
  <rowBreaks count="9" manualBreakCount="9">
    <brk id="48" max="255" man="1"/>
    <brk id="89" max="255" man="1"/>
    <brk id="120" max="255" man="1"/>
    <brk id="181" max="255" man="1"/>
    <brk id="204" max="255" man="1"/>
    <brk id="248" max="255" man="1"/>
    <brk id="283" max="255" man="1"/>
    <brk id="330" max="255" man="1"/>
    <brk id="36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Jože Kobe</dc:creator>
  <cp:keywords/>
  <dc:description/>
  <cp:lastModifiedBy>joze</cp:lastModifiedBy>
  <cp:lastPrinted>2017-09-01T11:30:09Z</cp:lastPrinted>
  <dcterms:created xsi:type="dcterms:W3CDTF">2010-07-05T05:25:34Z</dcterms:created>
  <dcterms:modified xsi:type="dcterms:W3CDTF">2017-09-05T10:15:29Z</dcterms:modified>
  <cp:category/>
  <cp:version/>
  <cp:contentType/>
  <cp:contentStatus/>
</cp:coreProperties>
</file>