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pis del-pločnik" sheetId="1" r:id="rId1"/>
    <sheet name="List2" sheetId="2" r:id="rId2"/>
  </sheets>
  <definedNames>
    <definedName name="_xlnm.Print_Area" localSheetId="0">'Popis del-pločnik'!$A$1:$F$91</definedName>
  </definedNames>
  <calcPr fullCalcOnLoad="1"/>
</workbook>
</file>

<file path=xl/sharedStrings.xml><?xml version="1.0" encoding="utf-8"?>
<sst xmlns="http://schemas.openxmlformats.org/spreadsheetml/2006/main" count="131" uniqueCount="66">
  <si>
    <t>1</t>
  </si>
  <si>
    <t>kpl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</si>
  <si>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</si>
  <si>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</si>
  <si>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</si>
  <si>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</si>
  <si>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</si>
  <si>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</si>
  <si>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</si>
  <si>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</si>
  <si>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</si>
  <si>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</si>
  <si>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m2</t>
  </si>
  <si>
    <t>m3</t>
  </si>
  <si>
    <t xml:space="preserve">Zap. št. </t>
  </si>
  <si>
    <t>Opis del</t>
  </si>
  <si>
    <t>Mera</t>
  </si>
  <si>
    <t>Količina</t>
  </si>
  <si>
    <t>Cena</t>
  </si>
  <si>
    <t>Znesek</t>
  </si>
  <si>
    <t>Obrazec št. 2</t>
  </si>
  <si>
    <t>12</t>
  </si>
  <si>
    <t>13</t>
  </si>
  <si>
    <t>14</t>
  </si>
  <si>
    <t>15</t>
  </si>
  <si>
    <t>16</t>
  </si>
  <si>
    <t>17</t>
  </si>
  <si>
    <t>18</t>
  </si>
  <si>
    <t>kg</t>
  </si>
  <si>
    <t>kos</t>
  </si>
  <si>
    <t xml:space="preserve">Pločnik: </t>
  </si>
  <si>
    <t>Skupaj, brez DDV:</t>
  </si>
  <si>
    <t>DDV:</t>
  </si>
  <si>
    <t>Skupaj z DDV:</t>
  </si>
  <si>
    <t>Izvedba  fine tamponske podlage pod AB ploščo, izravnava s finim peskom granulacije 0-4 mm, v sloju debeline 0-1 cm.</t>
  </si>
  <si>
    <t>m1</t>
  </si>
  <si>
    <t>Polaganje dvojne PVC folije debeline 0,15 mm na izravnano tamponsko podlago pred betoniranjem AB plošče</t>
  </si>
  <si>
    <t xml:space="preserve"> KV ur</t>
  </si>
  <si>
    <t>ura</t>
  </si>
  <si>
    <t xml:space="preserve"> PK ur</t>
  </si>
  <si>
    <t>Material</t>
  </si>
  <si>
    <t>Razna nepredvidena dela (obračun po dejansko opravljenem času in porabi materiala s predhodno analizo cene po enoti z vpisom v gradbeni dnevnik):</t>
  </si>
  <si>
    <t>Čiščenje in sanacija poškodovanega betona pri okvirjih jaškov z grobo in fino sanacijsko cementno malto z uporabo vseh postopkov pri sanacijskih delih kot priprava podlage za oblaganje pločnika z naravnim obdelanim kamnom. Po potrebi se del betona odstrani, nadomesti z novim in vgradi robna ojačitvena armatura.</t>
  </si>
  <si>
    <t>Dobava in polaganje armaturne mreže Q 283 v enem sloju (v zgornji tretini), z robnimi ojačitvami</t>
  </si>
  <si>
    <t>- pas ob cesti - do uvozne rampe pred stavbo Novi trg</t>
  </si>
  <si>
    <t>- TAXI ploščad pred stavbo Novi trg</t>
  </si>
  <si>
    <t>- uvozna rampa pred stavbo Novi trg</t>
  </si>
  <si>
    <t>- pločnik med cesto in ploščadjo Novi trg</t>
  </si>
  <si>
    <t>- ploščad med hotelom Krka in stavbo Novi trg</t>
  </si>
  <si>
    <t>Strojno in delno ročno odstranjevanje peščenega nasipa ali zgorelega betona globine 10 do 20 cm, nalaganjem na kamion in odvozom na deponijo na razdalji do 10 km</t>
  </si>
  <si>
    <t>Rušenje poškodovanih obstoječih robnikov dimenzij 15/25/100 cm iz naravnega kamna z nalaganjem na transportno sredstvo in odvozom na stalno deponijo v oddaljenosti do 10 km.</t>
  </si>
  <si>
    <t>Strojna in delno ročna odstranitev obstoječih granitnih plošč  debeline 3 cm (ročna odstranitev celih in delno poškodovanih granitnih plošč debeline 3 cm, položenih v zemeljsko vlažno cementno podlago s cementno polivko, s čiščenjem zadnje strani in pripravo za ponovno uporabo z deponiranjem na robu gradbišča in se jih ponovno uporabi - cca 5 do 10%) z odvozom na komunalno deponijo v oddaljenosti do 10 km</t>
  </si>
  <si>
    <t>Strojna ( cca 80%) in delno ročna (cca 20%) odstranitev obstoječega materiala z odvozom na stalno deponijo v oddaljenosti do 10 km s planiranjem površine pogljobljena za tampon. Poglobitev se izvede v globino cca 40 do 50 cm.</t>
  </si>
  <si>
    <t xml:space="preserve">Opomba: postavka se ne izvede, če je  v globini zadostna debelina obstoječega tampona ali betonska podlaga </t>
  </si>
  <si>
    <t>Odstranitev, skladiščenje in ponovna vgradnja inoks obstoječih konfinov dimenzij Ø/t = 100*3 mm, višine 870mm. Konfin se postavi 20 cm od notranjega roba robnika</t>
  </si>
  <si>
    <t>Vgradnja zmrzlinsko odpornega naspinega tamponskega materiala s potrebnim utrjevanjem v plasteh debeline 20 do 25 cm, za debelino cca 40 do 50 cm</t>
  </si>
  <si>
    <t>Ureditev gradbišča (zaščitna ograja, provizoriji, WC kabina, napisne opozorilne in usmerjevalne table, prometna ureditev z eventuelno delno zaporo ceste, itd)</t>
  </si>
  <si>
    <t xml:space="preserve">Izvedba  armirano betonske plošče debeline cca 15 cm iz betona kvalitete C25/30, frakcije 0-8 mm, s zaglajeno in ravno površino v nagibu ploščadi, pripravljeno za lepljenje kamnitih plošč iz žganega granita. Betonu se doda dodatek za kontrolirano krčenje (antikontrakt 1% in hiperplastifikator 0,5%). V ceno vklučeno tudi rezanje AB plošče na dilatacijska polja velikosti do 25 m2 in nega betona s pokrivanjem in vlaženjem 7-10 dni. </t>
  </si>
  <si>
    <t xml:space="preserve">Opomba: postavka se ne izvede, če je  v globini zadostna debelina obstoječa betonska podlaga </t>
  </si>
  <si>
    <r>
      <t>Dobava in polaganje novih granitnih plošč iz žganega kamna, dimenzije plošč  so 300*600*30 mm,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(v dogovoru z naročnikom lahko tudi drugih dimenzij), z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maso. V ceni upoštevano tudi rezanje in upasovanje plošč na površini nepravilne geometrijske oblike in okoli revizijskih jaškov.</t>
    </r>
  </si>
  <si>
    <t>Polaganje obstoječih granitnih plošč dimenzij plošč  600*300*30 mm, z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maso. V ceni upoštevano tudi rezanje in upasovanje plošč na površini nepravilne geometrijske oblike in okoli revizijskih jaškov.</t>
  </si>
  <si>
    <t>Dobava in vgradnja inoks konfinov dimenzij Ø/t = 100*3 mm, višine 870 mm, kot so obstoječi. Konfin se postavi 20 cm od notranjega roba robnika.</t>
  </si>
  <si>
    <t>Dobava in polaganje robnika iz brušenega naravnega kamna (granit) enakih barv in dimenzij kot so obstoječi, dimenzij 15*25*100 cm.</t>
  </si>
  <si>
    <t>Sanacija obstoječih kladnih stopnic iz brušenega naravnega kamna (granit) zaradi zdrsa po naležni ploskvi (odstranitev, čiščenje in ponovna montaža na lepilo).</t>
  </si>
  <si>
    <t>19</t>
  </si>
  <si>
    <t>Dodatna nepredvidena dela v višini 5%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</si>
</sst>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#,##0.00\ [$€-1]"/>
    <numFmt numFmtId="166" formatCode="#,##0.00_ ;\-#,##0.00\ "/>
    <numFmt numFmtId="167" formatCode="_-* #,##0.00\ [$€-1]_-;\-* #,##0.00\ [$€-1]_-;_-* &quot;-&quot;??\ [$€-1]_-;_-@_-"/>
    <numFmt numFmtId="168" formatCode="#,##0_ ;\-#,##0\ 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59" applyNumberFormat="1" applyFont="1" applyBorder="1" applyAlignment="1">
      <alignment wrapText="1"/>
    </xf>
    <xf numFmtId="167" fontId="3" fillId="0" borderId="0" xfId="59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164" fontId="3" fillId="0" borderId="13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7" fontId="3" fillId="0" borderId="14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right" vertical="top"/>
    </xf>
    <xf numFmtId="165" fontId="3" fillId="0" borderId="0" xfId="59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" fontId="4" fillId="0" borderId="16" xfId="59" applyNumberFormat="1" applyFont="1" applyBorder="1" applyAlignment="1">
      <alignment wrapText="1"/>
    </xf>
    <xf numFmtId="165" fontId="5" fillId="0" borderId="16" xfId="59" applyNumberFormat="1" applyFont="1" applyBorder="1" applyAlignment="1" applyProtection="1">
      <alignment horizontal="right"/>
      <protection locked="0"/>
    </xf>
    <xf numFmtId="44" fontId="5" fillId="0" borderId="17" xfId="57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167" fontId="3" fillId="0" borderId="11" xfId="59" applyNumberFormat="1" applyFont="1" applyFill="1" applyBorder="1" applyAlignment="1" applyProtection="1">
      <alignment horizontal="right"/>
      <protection locked="0"/>
    </xf>
    <xf numFmtId="164" fontId="5" fillId="0" borderId="18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167" fontId="3" fillId="0" borderId="19" xfId="59" applyNumberFormat="1" applyFont="1" applyFill="1" applyBorder="1" applyAlignment="1" applyProtection="1">
      <alignment horizontal="right"/>
      <protection locked="0"/>
    </xf>
    <xf numFmtId="164" fontId="5" fillId="0" borderId="20" xfId="0" applyNumberFormat="1" applyFont="1" applyBorder="1" applyAlignment="1">
      <alignment horizontal="left" vertical="top"/>
    </xf>
    <xf numFmtId="4" fontId="3" fillId="0" borderId="20" xfId="59" applyNumberFormat="1" applyFont="1" applyBorder="1" applyAlignment="1">
      <alignment wrapText="1"/>
    </xf>
    <xf numFmtId="4" fontId="3" fillId="0" borderId="21" xfId="59" applyNumberFormat="1" applyFont="1" applyBorder="1" applyAlignment="1">
      <alignment wrapText="1"/>
    </xf>
    <xf numFmtId="4" fontId="3" fillId="0" borderId="21" xfId="59" applyNumberFormat="1" applyFont="1" applyFill="1" applyBorder="1" applyAlignment="1">
      <alignment wrapText="1"/>
    </xf>
    <xf numFmtId="4" fontId="3" fillId="0" borderId="22" xfId="59" applyNumberFormat="1" applyFont="1" applyBorder="1" applyAlignment="1">
      <alignment wrapText="1"/>
    </xf>
    <xf numFmtId="167" fontId="3" fillId="0" borderId="20" xfId="57" applyNumberFormat="1" applyFont="1" applyFill="1" applyBorder="1" applyAlignment="1">
      <alignment horizontal="right"/>
    </xf>
    <xf numFmtId="167" fontId="3" fillId="0" borderId="21" xfId="57" applyNumberFormat="1" applyFont="1" applyBorder="1" applyAlignment="1">
      <alignment horizontal="right"/>
    </xf>
    <xf numFmtId="167" fontId="3" fillId="0" borderId="22" xfId="57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65" fontId="3" fillId="0" borderId="0" xfId="59" applyNumberFormat="1" applyFont="1" applyBorder="1" applyAlignment="1" applyProtection="1">
      <alignment horizontal="right" wrapText="1"/>
      <protection locked="0"/>
    </xf>
    <xf numFmtId="167" fontId="3" fillId="0" borderId="21" xfId="57" applyNumberFormat="1" applyFont="1" applyBorder="1" applyAlignment="1">
      <alignment horizontal="right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Fill="1" applyBorder="1" applyAlignment="1">
      <alignment horizontal="justify" vertical="top" wrapText="1"/>
    </xf>
    <xf numFmtId="4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2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Fill="1" applyBorder="1" applyAlignment="1">
      <alignment horizontal="justify" vertical="top" wrapText="1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21" xfId="0" applyNumberFormat="1" applyFont="1" applyFill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167" fontId="3" fillId="0" borderId="0" xfId="59" applyNumberFormat="1" applyFont="1" applyFill="1" applyBorder="1" applyAlignment="1" applyProtection="1">
      <alignment horizontal="right" wrapText="1"/>
      <protection locked="0"/>
    </xf>
    <xf numFmtId="0" fontId="3" fillId="0" borderId="21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justify" vertical="top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164" fontId="5" fillId="0" borderId="21" xfId="0" applyNumberFormat="1" applyFont="1" applyBorder="1" applyAlignment="1">
      <alignment horizontal="right" vertical="top"/>
    </xf>
    <xf numFmtId="167" fontId="3" fillId="0" borderId="21" xfId="59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23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7" fontId="5" fillId="0" borderId="24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78</xdr:row>
      <xdr:rowOff>276225</xdr:rowOff>
    </xdr:from>
    <xdr:ext cx="76200" cy="495300"/>
    <xdr:sp fLocksText="0">
      <xdr:nvSpPr>
        <xdr:cNvPr id="1" name="Text Box 251"/>
        <xdr:cNvSpPr txBox="1">
          <a:spLocks noChangeArrowheads="1"/>
        </xdr:cNvSpPr>
      </xdr:nvSpPr>
      <xdr:spPr>
        <a:xfrm>
          <a:off x="6953250" y="26317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2952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29527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2952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2952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29527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2952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80</xdr:row>
      <xdr:rowOff>285750</xdr:rowOff>
    </xdr:from>
    <xdr:ext cx="76200" cy="533400"/>
    <xdr:sp fLocksText="0">
      <xdr:nvSpPr>
        <xdr:cNvPr id="513" name="Text Box 251"/>
        <xdr:cNvSpPr txBox="1">
          <a:spLocks noChangeArrowheads="1"/>
        </xdr:cNvSpPr>
      </xdr:nvSpPr>
      <xdr:spPr>
        <a:xfrm>
          <a:off x="6953250" y="270605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38</xdr:row>
      <xdr:rowOff>0</xdr:rowOff>
    </xdr:from>
    <xdr:ext cx="76200" cy="390525"/>
    <xdr:sp fLocksText="0">
      <xdr:nvSpPr>
        <xdr:cNvPr id="514" name="Text Box 251"/>
        <xdr:cNvSpPr txBox="1">
          <a:spLocks noChangeArrowheads="1"/>
        </xdr:cNvSpPr>
      </xdr:nvSpPr>
      <xdr:spPr>
        <a:xfrm>
          <a:off x="6953250" y="11115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80</xdr:row>
      <xdr:rowOff>323850</xdr:rowOff>
    </xdr:from>
    <xdr:ext cx="76200" cy="571500"/>
    <xdr:sp fLocksText="0">
      <xdr:nvSpPr>
        <xdr:cNvPr id="515" name="Text Box 251"/>
        <xdr:cNvSpPr txBox="1">
          <a:spLocks noChangeArrowheads="1"/>
        </xdr:cNvSpPr>
      </xdr:nvSpPr>
      <xdr:spPr>
        <a:xfrm>
          <a:off x="6953250" y="27098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82</xdr:row>
      <xdr:rowOff>333375</xdr:rowOff>
    </xdr:from>
    <xdr:ext cx="76200" cy="552450"/>
    <xdr:sp fLocksText="0">
      <xdr:nvSpPr>
        <xdr:cNvPr id="516" name="Text Box 251"/>
        <xdr:cNvSpPr txBox="1">
          <a:spLocks noChangeArrowheads="1"/>
        </xdr:cNvSpPr>
      </xdr:nvSpPr>
      <xdr:spPr>
        <a:xfrm>
          <a:off x="6953250" y="28565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82</xdr:row>
      <xdr:rowOff>371475</xdr:rowOff>
    </xdr:from>
    <xdr:ext cx="76200" cy="571500"/>
    <xdr:sp fLocksText="0">
      <xdr:nvSpPr>
        <xdr:cNvPr id="517" name="Text Box 251"/>
        <xdr:cNvSpPr txBox="1">
          <a:spLocks noChangeArrowheads="1"/>
        </xdr:cNvSpPr>
      </xdr:nvSpPr>
      <xdr:spPr>
        <a:xfrm>
          <a:off x="6953250" y="28603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84</xdr:row>
      <xdr:rowOff>190500</xdr:rowOff>
    </xdr:from>
    <xdr:ext cx="76200" cy="457200"/>
    <xdr:sp fLocksText="0">
      <xdr:nvSpPr>
        <xdr:cNvPr id="518" name="Text Box 251"/>
        <xdr:cNvSpPr txBox="1">
          <a:spLocks noChangeArrowheads="1"/>
        </xdr:cNvSpPr>
      </xdr:nvSpPr>
      <xdr:spPr>
        <a:xfrm>
          <a:off x="6953250" y="29337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92"/>
  <sheetViews>
    <sheetView tabSelected="1" zoomScaleSheetLayoutView="100" workbookViewId="0" topLeftCell="A58">
      <selection activeCell="N82" sqref="N82"/>
    </sheetView>
  </sheetViews>
  <sheetFormatPr defaultColWidth="6.7109375" defaultRowHeight="15"/>
  <cols>
    <col min="1" max="1" width="7.140625" style="8" customWidth="1"/>
    <col min="2" max="2" width="56.28125" style="2" customWidth="1"/>
    <col min="3" max="3" width="7.28125" style="1" customWidth="1"/>
    <col min="4" max="4" width="10.8515625" style="3" customWidth="1"/>
    <col min="5" max="5" width="12.7109375" style="4" customWidth="1"/>
    <col min="6" max="6" width="14.7109375" style="4" customWidth="1"/>
    <col min="7" max="16384" width="6.7109375" style="2" customWidth="1"/>
  </cols>
  <sheetData>
    <row r="1" spans="1:6" ht="14.25">
      <c r="A1" s="9"/>
      <c r="B1" s="10"/>
      <c r="C1" s="11"/>
      <c r="D1" s="12"/>
      <c r="E1" s="13"/>
      <c r="F1" s="14"/>
    </row>
    <row r="2" spans="1:6" ht="15">
      <c r="A2" s="15"/>
      <c r="B2" s="16"/>
      <c r="C2" s="17"/>
      <c r="D2" s="18"/>
      <c r="E2" s="19"/>
      <c r="F2" s="20" t="s">
        <v>20</v>
      </c>
    </row>
    <row r="3" spans="1:6" ht="14.25">
      <c r="A3" s="15"/>
      <c r="B3" s="16"/>
      <c r="C3" s="17"/>
      <c r="D3" s="18"/>
      <c r="E3" s="19"/>
      <c r="F3" s="21"/>
    </row>
    <row r="4" spans="1:6" ht="15">
      <c r="A4" s="22"/>
      <c r="B4" s="23"/>
      <c r="C4" s="5"/>
      <c r="D4" s="6"/>
      <c r="E4" s="7"/>
      <c r="F4" s="24"/>
    </row>
    <row r="5" spans="1:6" ht="14.25">
      <c r="A5" s="22"/>
      <c r="B5" s="25"/>
      <c r="C5" s="5"/>
      <c r="D5" s="6"/>
      <c r="E5" s="7"/>
      <c r="F5" s="24"/>
    </row>
    <row r="6" spans="1:6" ht="14.25">
      <c r="A6" s="22"/>
      <c r="B6" s="25"/>
      <c r="C6" s="5"/>
      <c r="D6" s="6"/>
      <c r="E6" s="7"/>
      <c r="F6" s="24"/>
    </row>
    <row r="7" spans="1:6" ht="15">
      <c r="A7" s="28" t="s">
        <v>14</v>
      </c>
      <c r="B7" s="29" t="s">
        <v>15</v>
      </c>
      <c r="C7" s="29" t="s">
        <v>16</v>
      </c>
      <c r="D7" s="30" t="s">
        <v>17</v>
      </c>
      <c r="E7" s="31" t="s">
        <v>18</v>
      </c>
      <c r="F7" s="32" t="s">
        <v>19</v>
      </c>
    </row>
    <row r="8" spans="1:6" ht="15">
      <c r="A8" s="33"/>
      <c r="B8" s="39"/>
      <c r="C8" s="34"/>
      <c r="D8" s="40"/>
      <c r="E8" s="35"/>
      <c r="F8" s="44"/>
    </row>
    <row r="9" spans="1:6" s="54" customFormat="1" ht="15">
      <c r="A9" s="26"/>
      <c r="B9" s="51"/>
      <c r="C9" s="5"/>
      <c r="D9" s="41"/>
      <c r="E9" s="27"/>
      <c r="F9" s="45"/>
    </row>
    <row r="10" spans="1:6" s="54" customFormat="1" ht="15">
      <c r="A10" s="26"/>
      <c r="B10" s="55" t="s">
        <v>30</v>
      </c>
      <c r="C10" s="5"/>
      <c r="D10" s="56"/>
      <c r="E10" s="57"/>
      <c r="F10" s="45"/>
    </row>
    <row r="11" spans="1:6" s="54" customFormat="1" ht="15">
      <c r="A11" s="26"/>
      <c r="B11" s="55"/>
      <c r="C11" s="5"/>
      <c r="D11" s="56"/>
      <c r="E11" s="57"/>
      <c r="F11" s="45"/>
    </row>
    <row r="12" spans="1:6" s="52" customFormat="1" ht="42.75">
      <c r="A12" s="47" t="s">
        <v>0</v>
      </c>
      <c r="B12" s="51" t="s">
        <v>56</v>
      </c>
      <c r="C12" s="48" t="s">
        <v>1</v>
      </c>
      <c r="D12" s="41">
        <v>1</v>
      </c>
      <c r="E12" s="49"/>
      <c r="F12" s="50">
        <f>SUM(D12*E12)</f>
        <v>0</v>
      </c>
    </row>
    <row r="13" spans="1:6" s="52" customFormat="1" ht="15">
      <c r="A13" s="47"/>
      <c r="B13" s="51"/>
      <c r="C13" s="48"/>
      <c r="D13" s="41"/>
      <c r="E13" s="49"/>
      <c r="F13" s="50"/>
    </row>
    <row r="14" spans="1:6" s="54" customFormat="1" ht="114">
      <c r="A14" s="26" t="s">
        <v>2</v>
      </c>
      <c r="B14" s="75" t="s">
        <v>51</v>
      </c>
      <c r="C14" s="5"/>
      <c r="D14" s="41"/>
      <c r="E14" s="27"/>
      <c r="F14" s="45"/>
    </row>
    <row r="15" spans="1:6" s="54" customFormat="1" ht="15">
      <c r="A15" s="26"/>
      <c r="B15" s="72" t="s">
        <v>48</v>
      </c>
      <c r="C15" s="5" t="s">
        <v>12</v>
      </c>
      <c r="D15" s="41">
        <v>15</v>
      </c>
      <c r="E15" s="27"/>
      <c r="F15" s="45">
        <f>SUM(D15*E15)</f>
        <v>0</v>
      </c>
    </row>
    <row r="16" spans="1:6" s="54" customFormat="1" ht="15">
      <c r="A16" s="26"/>
      <c r="B16" s="77" t="s">
        <v>44</v>
      </c>
      <c r="C16" s="5" t="s">
        <v>12</v>
      </c>
      <c r="D16" s="41">
        <v>7</v>
      </c>
      <c r="E16" s="27"/>
      <c r="F16" s="45">
        <f>SUM(D16*E16)</f>
        <v>0</v>
      </c>
    </row>
    <row r="17" spans="1:6" s="54" customFormat="1" ht="15">
      <c r="A17" s="26"/>
      <c r="B17" s="72" t="s">
        <v>45</v>
      </c>
      <c r="C17" s="5" t="s">
        <v>12</v>
      </c>
      <c r="D17" s="41">
        <v>72</v>
      </c>
      <c r="E17" s="27"/>
      <c r="F17" s="45">
        <f>SUM(D17*E17)</f>
        <v>0</v>
      </c>
    </row>
    <row r="18" spans="1:6" s="54" customFormat="1" ht="15">
      <c r="A18" s="26"/>
      <c r="B18" s="72" t="s">
        <v>46</v>
      </c>
      <c r="C18" s="5" t="s">
        <v>12</v>
      </c>
      <c r="D18" s="41">
        <v>9</v>
      </c>
      <c r="E18" s="27"/>
      <c r="F18" s="45">
        <f>SUM(D18*E18)</f>
        <v>0</v>
      </c>
    </row>
    <row r="19" spans="1:6" s="54" customFormat="1" ht="15">
      <c r="A19" s="26"/>
      <c r="B19" s="72" t="s">
        <v>47</v>
      </c>
      <c r="C19" s="5" t="s">
        <v>12</v>
      </c>
      <c r="D19" s="41">
        <v>68</v>
      </c>
      <c r="E19" s="27"/>
      <c r="F19" s="45">
        <f>SUM(D19*E19)</f>
        <v>0</v>
      </c>
    </row>
    <row r="20" spans="1:6" s="54" customFormat="1" ht="15">
      <c r="A20" s="26"/>
      <c r="B20" s="72"/>
      <c r="C20" s="5"/>
      <c r="D20" s="41"/>
      <c r="E20" s="27"/>
      <c r="F20" s="45"/>
    </row>
    <row r="21" spans="1:6" s="54" customFormat="1" ht="42.75">
      <c r="A21" s="26" t="s">
        <v>3</v>
      </c>
      <c r="B21" s="51" t="s">
        <v>49</v>
      </c>
      <c r="C21" s="5"/>
      <c r="D21" s="41"/>
      <c r="E21" s="27"/>
      <c r="F21" s="45"/>
    </row>
    <row r="22" spans="1:6" s="54" customFormat="1" ht="15">
      <c r="A22" s="26"/>
      <c r="B22" s="72" t="s">
        <v>48</v>
      </c>
      <c r="C22" s="5" t="s">
        <v>12</v>
      </c>
      <c r="D22" s="41">
        <v>15</v>
      </c>
      <c r="E22" s="27"/>
      <c r="F22" s="45">
        <f>SUM(D22*E22)</f>
        <v>0</v>
      </c>
    </row>
    <row r="23" spans="1:6" s="54" customFormat="1" ht="15">
      <c r="A23" s="26"/>
      <c r="B23" s="77" t="s">
        <v>44</v>
      </c>
      <c r="C23" s="5" t="s">
        <v>12</v>
      </c>
      <c r="D23" s="41">
        <v>7</v>
      </c>
      <c r="E23" s="27"/>
      <c r="F23" s="45">
        <f>SUM(D23*E23)</f>
        <v>0</v>
      </c>
    </row>
    <row r="24" spans="1:6" s="54" customFormat="1" ht="15">
      <c r="A24" s="26"/>
      <c r="B24" s="72" t="s">
        <v>45</v>
      </c>
      <c r="C24" s="5" t="s">
        <v>12</v>
      </c>
      <c r="D24" s="41">
        <v>72</v>
      </c>
      <c r="E24" s="27"/>
      <c r="F24" s="45">
        <f>SUM(D24*E24)</f>
        <v>0</v>
      </c>
    </row>
    <row r="25" spans="1:6" s="54" customFormat="1" ht="15">
      <c r="A25" s="26"/>
      <c r="B25" s="72" t="s">
        <v>46</v>
      </c>
      <c r="C25" s="5" t="s">
        <v>12</v>
      </c>
      <c r="D25" s="41">
        <v>9</v>
      </c>
      <c r="E25" s="27"/>
      <c r="F25" s="45">
        <f>SUM(D25*E25)</f>
        <v>0</v>
      </c>
    </row>
    <row r="26" spans="1:6" s="54" customFormat="1" ht="15">
      <c r="A26" s="26"/>
      <c r="B26" s="72" t="s">
        <v>47</v>
      </c>
      <c r="C26" s="5" t="s">
        <v>12</v>
      </c>
      <c r="D26" s="41">
        <v>68</v>
      </c>
      <c r="E26" s="27"/>
      <c r="F26" s="45">
        <f>SUM(D26*E26)</f>
        <v>0</v>
      </c>
    </row>
    <row r="27" spans="1:6" s="54" customFormat="1" ht="15">
      <c r="A27" s="26"/>
      <c r="B27" s="72"/>
      <c r="C27" s="5"/>
      <c r="D27" s="41"/>
      <c r="E27" s="27"/>
      <c r="F27" s="45"/>
    </row>
    <row r="28" spans="1:6" s="54" customFormat="1" ht="71.25">
      <c r="A28" s="26" t="s">
        <v>4</v>
      </c>
      <c r="B28" s="75" t="s">
        <v>52</v>
      </c>
      <c r="C28" s="5"/>
      <c r="D28" s="42"/>
      <c r="E28" s="7"/>
      <c r="F28" s="45"/>
    </row>
    <row r="29" spans="1:6" s="54" customFormat="1" ht="28.5">
      <c r="A29" s="26"/>
      <c r="B29" s="75" t="s">
        <v>53</v>
      </c>
      <c r="C29" s="5"/>
      <c r="D29" s="42"/>
      <c r="E29" s="7"/>
      <c r="F29" s="45"/>
    </row>
    <row r="30" spans="1:6" s="54" customFormat="1" ht="15">
      <c r="A30" s="26"/>
      <c r="B30" s="72" t="s">
        <v>48</v>
      </c>
      <c r="C30" s="5" t="s">
        <v>12</v>
      </c>
      <c r="D30" s="41">
        <v>15</v>
      </c>
      <c r="E30" s="27"/>
      <c r="F30" s="45">
        <f>SUM(D30*E30)</f>
        <v>0</v>
      </c>
    </row>
    <row r="31" spans="1:6" s="54" customFormat="1" ht="15">
      <c r="A31" s="26"/>
      <c r="B31" s="77" t="s">
        <v>44</v>
      </c>
      <c r="C31" s="5" t="s">
        <v>12</v>
      </c>
      <c r="D31" s="41">
        <v>7</v>
      </c>
      <c r="E31" s="27"/>
      <c r="F31" s="45">
        <f>SUM(D31*E31)</f>
        <v>0</v>
      </c>
    </row>
    <row r="32" spans="1:6" s="54" customFormat="1" ht="15">
      <c r="A32" s="26"/>
      <c r="B32" s="72" t="s">
        <v>45</v>
      </c>
      <c r="C32" s="5" t="s">
        <v>12</v>
      </c>
      <c r="D32" s="41">
        <v>72</v>
      </c>
      <c r="E32" s="27"/>
      <c r="F32" s="45">
        <f>SUM(D32*E32)</f>
        <v>0</v>
      </c>
    </row>
    <row r="33" spans="1:6" s="54" customFormat="1" ht="15">
      <c r="A33" s="26"/>
      <c r="B33" s="72" t="s">
        <v>46</v>
      </c>
      <c r="C33" s="5" t="s">
        <v>12</v>
      </c>
      <c r="D33" s="41">
        <v>9</v>
      </c>
      <c r="E33" s="27"/>
      <c r="F33" s="45">
        <f>SUM(D33*E33)</f>
        <v>0</v>
      </c>
    </row>
    <row r="34" spans="1:6" s="54" customFormat="1" ht="15">
      <c r="A34" s="26"/>
      <c r="B34" s="72" t="s">
        <v>47</v>
      </c>
      <c r="C34" s="5" t="s">
        <v>12</v>
      </c>
      <c r="D34" s="41">
        <v>68</v>
      </c>
      <c r="E34" s="27"/>
      <c r="F34" s="45">
        <f>SUM(D34*E34)</f>
        <v>0</v>
      </c>
    </row>
    <row r="35" spans="1:6" s="54" customFormat="1" ht="15">
      <c r="A35" s="26"/>
      <c r="B35" s="72"/>
      <c r="C35" s="5"/>
      <c r="D35" s="41"/>
      <c r="E35" s="27"/>
      <c r="F35" s="45"/>
    </row>
    <row r="36" spans="1:6" s="52" customFormat="1" ht="57">
      <c r="A36" s="47" t="s">
        <v>5</v>
      </c>
      <c r="B36" s="79" t="s">
        <v>50</v>
      </c>
      <c r="C36" s="48" t="s">
        <v>35</v>
      </c>
      <c r="D36" s="41">
        <v>10</v>
      </c>
      <c r="E36" s="74"/>
      <c r="F36" s="50">
        <f>SUM(D36*E36)</f>
        <v>0</v>
      </c>
    </row>
    <row r="37" spans="1:6" s="52" customFormat="1" ht="15">
      <c r="A37" s="47"/>
      <c r="B37" s="73"/>
      <c r="C37" s="48"/>
      <c r="D37" s="41"/>
      <c r="E37" s="74"/>
      <c r="F37" s="50"/>
    </row>
    <row r="38" spans="1:6" s="52" customFormat="1" ht="57">
      <c r="A38" s="47" t="s">
        <v>6</v>
      </c>
      <c r="B38" s="79" t="s">
        <v>54</v>
      </c>
      <c r="C38" s="48" t="s">
        <v>29</v>
      </c>
      <c r="D38" s="41">
        <v>8</v>
      </c>
      <c r="E38" s="74"/>
      <c r="F38" s="50">
        <f>SUM(D38*E38)</f>
        <v>0</v>
      </c>
    </row>
    <row r="39" spans="1:6" s="52" customFormat="1" ht="15">
      <c r="A39" s="47"/>
      <c r="B39" s="73"/>
      <c r="C39" s="48"/>
      <c r="D39" s="41"/>
      <c r="E39" s="74"/>
      <c r="F39" s="50"/>
    </row>
    <row r="40" spans="1:6" s="54" customFormat="1" ht="57">
      <c r="A40" s="26" t="s">
        <v>7</v>
      </c>
      <c r="B40" s="75" t="s">
        <v>55</v>
      </c>
      <c r="C40" s="5" t="s">
        <v>13</v>
      </c>
      <c r="D40" s="41">
        <v>30</v>
      </c>
      <c r="E40" s="27"/>
      <c r="F40" s="45">
        <f>SUM(D40*E40)</f>
        <v>0</v>
      </c>
    </row>
    <row r="41" spans="1:6" s="54" customFormat="1" ht="28.5">
      <c r="A41" s="26"/>
      <c r="B41" s="75" t="s">
        <v>53</v>
      </c>
      <c r="C41" s="5"/>
      <c r="D41" s="42"/>
      <c r="E41" s="7"/>
      <c r="F41" s="45"/>
    </row>
    <row r="42" spans="1:6" s="54" customFormat="1" ht="15">
      <c r="A42" s="26"/>
      <c r="B42" s="51"/>
      <c r="C42" s="5"/>
      <c r="D42" s="41"/>
      <c r="E42" s="7"/>
      <c r="F42" s="45"/>
    </row>
    <row r="43" spans="1:6" s="54" customFormat="1" ht="28.5">
      <c r="A43" s="26" t="s">
        <v>8</v>
      </c>
      <c r="B43" s="75" t="s">
        <v>43</v>
      </c>
      <c r="C43" s="5" t="s">
        <v>28</v>
      </c>
      <c r="D43" s="41">
        <v>980</v>
      </c>
      <c r="E43" s="27"/>
      <c r="F43" s="45">
        <f>SUM(D43*E43)</f>
        <v>0</v>
      </c>
    </row>
    <row r="44" spans="1:6" s="54" customFormat="1" ht="15">
      <c r="A44" s="26"/>
      <c r="B44" s="51"/>
      <c r="C44" s="5"/>
      <c r="D44" s="41"/>
      <c r="E44" s="27"/>
      <c r="F44" s="45"/>
    </row>
    <row r="45" spans="1:6" s="52" customFormat="1" ht="114">
      <c r="A45" s="47" t="s">
        <v>9</v>
      </c>
      <c r="B45" s="76" t="s">
        <v>57</v>
      </c>
      <c r="C45" s="48"/>
      <c r="D45" s="41"/>
      <c r="E45" s="49"/>
      <c r="F45" s="50"/>
    </row>
    <row r="46" spans="1:6" s="54" customFormat="1" ht="15">
      <c r="A46" s="26"/>
      <c r="B46" s="72" t="s">
        <v>48</v>
      </c>
      <c r="C46" s="5" t="s">
        <v>12</v>
      </c>
      <c r="D46" s="41">
        <v>15</v>
      </c>
      <c r="E46" s="27"/>
      <c r="F46" s="45">
        <f>SUM(D46*E46)</f>
        <v>0</v>
      </c>
    </row>
    <row r="47" spans="1:6" s="54" customFormat="1" ht="15">
      <c r="A47" s="26"/>
      <c r="B47" s="77" t="s">
        <v>44</v>
      </c>
      <c r="C47" s="5" t="s">
        <v>12</v>
      </c>
      <c r="D47" s="41">
        <v>7</v>
      </c>
      <c r="E47" s="27"/>
      <c r="F47" s="45">
        <f>SUM(D47*E47)</f>
        <v>0</v>
      </c>
    </row>
    <row r="48" spans="1:6" s="54" customFormat="1" ht="15">
      <c r="A48" s="26"/>
      <c r="B48" s="72" t="s">
        <v>45</v>
      </c>
      <c r="C48" s="5" t="s">
        <v>12</v>
      </c>
      <c r="D48" s="41">
        <v>72</v>
      </c>
      <c r="E48" s="27"/>
      <c r="F48" s="45">
        <f>SUM(D48*E48)</f>
        <v>0</v>
      </c>
    </row>
    <row r="49" spans="1:6" s="54" customFormat="1" ht="15">
      <c r="A49" s="26"/>
      <c r="B49" s="72" t="s">
        <v>46</v>
      </c>
      <c r="C49" s="5" t="s">
        <v>12</v>
      </c>
      <c r="D49" s="41">
        <v>9</v>
      </c>
      <c r="E49" s="27"/>
      <c r="F49" s="45">
        <f>SUM(D49*E49)</f>
        <v>0</v>
      </c>
    </row>
    <row r="50" spans="1:6" s="54" customFormat="1" ht="15">
      <c r="A50" s="26"/>
      <c r="B50" s="72" t="s">
        <v>47</v>
      </c>
      <c r="C50" s="5" t="s">
        <v>12</v>
      </c>
      <c r="D50" s="41">
        <v>68</v>
      </c>
      <c r="E50" s="27"/>
      <c r="F50" s="45">
        <f>SUM(D50*E50)</f>
        <v>0</v>
      </c>
    </row>
    <row r="51" spans="1:6" s="52" customFormat="1" ht="15">
      <c r="A51" s="47"/>
      <c r="B51" s="51"/>
      <c r="C51" s="48"/>
      <c r="D51" s="41"/>
      <c r="E51" s="49"/>
      <c r="F51" s="50"/>
    </row>
    <row r="52" spans="1:6" s="54" customFormat="1" ht="42.75">
      <c r="A52" s="26" t="s">
        <v>10</v>
      </c>
      <c r="B52" s="75" t="s">
        <v>36</v>
      </c>
      <c r="C52" s="5" t="s">
        <v>12</v>
      </c>
      <c r="D52" s="41">
        <v>70</v>
      </c>
      <c r="E52" s="7"/>
      <c r="F52" s="45">
        <f>SUM(D52*E52)</f>
        <v>0</v>
      </c>
    </row>
    <row r="53" spans="1:6" s="54" customFormat="1" ht="28.5">
      <c r="A53" s="26"/>
      <c r="B53" s="75" t="s">
        <v>58</v>
      </c>
      <c r="C53" s="5"/>
      <c r="D53" s="42"/>
      <c r="E53" s="7"/>
      <c r="F53" s="45"/>
    </row>
    <row r="54" spans="1:6" s="54" customFormat="1" ht="15">
      <c r="A54" s="26"/>
      <c r="B54" s="75"/>
      <c r="C54" s="5"/>
      <c r="D54" s="41"/>
      <c r="E54" s="7"/>
      <c r="F54" s="45"/>
    </row>
    <row r="55" spans="1:6" s="54" customFormat="1" ht="42.75">
      <c r="A55" s="26" t="s">
        <v>11</v>
      </c>
      <c r="B55" s="51" t="s">
        <v>34</v>
      </c>
      <c r="C55" s="5" t="s">
        <v>12</v>
      </c>
      <c r="D55" s="41">
        <v>70</v>
      </c>
      <c r="E55" s="27"/>
      <c r="F55" s="45">
        <f>SUM(D55*E55)</f>
        <v>0</v>
      </c>
    </row>
    <row r="56" spans="1:6" s="54" customFormat="1" ht="28.5">
      <c r="A56" s="26"/>
      <c r="B56" s="75" t="s">
        <v>58</v>
      </c>
      <c r="C56" s="5"/>
      <c r="D56" s="42"/>
      <c r="E56" s="7"/>
      <c r="F56" s="45"/>
    </row>
    <row r="57" spans="1:6" s="54" customFormat="1" ht="15">
      <c r="A57" s="26"/>
      <c r="B57" s="51"/>
      <c r="C57" s="5"/>
      <c r="D57" s="41"/>
      <c r="E57" s="27"/>
      <c r="F57" s="45"/>
    </row>
    <row r="58" spans="1:6" s="54" customFormat="1" ht="156.75">
      <c r="A58" s="26" t="s">
        <v>21</v>
      </c>
      <c r="B58" s="75" t="s">
        <v>59</v>
      </c>
      <c r="C58" s="5"/>
      <c r="D58" s="41"/>
      <c r="E58" s="27"/>
      <c r="F58" s="45">
        <f aca="true" t="shared" si="0" ref="F58:F63">SUM(D58*E58)</f>
        <v>0</v>
      </c>
    </row>
    <row r="59" spans="1:6" s="54" customFormat="1" ht="15">
      <c r="A59" s="26"/>
      <c r="B59" s="72" t="s">
        <v>48</v>
      </c>
      <c r="C59" s="5" t="s">
        <v>12</v>
      </c>
      <c r="D59" s="41">
        <v>7</v>
      </c>
      <c r="E59" s="27"/>
      <c r="F59" s="45">
        <f t="shared" si="0"/>
        <v>0</v>
      </c>
    </row>
    <row r="60" spans="1:6" s="54" customFormat="1" ht="15">
      <c r="A60" s="26"/>
      <c r="B60" s="77" t="s">
        <v>44</v>
      </c>
      <c r="C60" s="5" t="s">
        <v>12</v>
      </c>
      <c r="D60" s="41">
        <v>7</v>
      </c>
      <c r="E60" s="27"/>
      <c r="F60" s="45">
        <f t="shared" si="0"/>
        <v>0</v>
      </c>
    </row>
    <row r="61" spans="1:6" s="54" customFormat="1" ht="15">
      <c r="A61" s="26"/>
      <c r="B61" s="72" t="s">
        <v>45</v>
      </c>
      <c r="C61" s="5" t="s">
        <v>12</v>
      </c>
      <c r="D61" s="41">
        <v>67</v>
      </c>
      <c r="E61" s="27"/>
      <c r="F61" s="45">
        <f t="shared" si="0"/>
        <v>0</v>
      </c>
    </row>
    <row r="62" spans="1:6" s="54" customFormat="1" ht="15">
      <c r="A62" s="26"/>
      <c r="B62" s="72" t="s">
        <v>46</v>
      </c>
      <c r="C62" s="5" t="s">
        <v>12</v>
      </c>
      <c r="D62" s="41">
        <v>9</v>
      </c>
      <c r="E62" s="27"/>
      <c r="F62" s="45">
        <f t="shared" si="0"/>
        <v>0</v>
      </c>
    </row>
    <row r="63" spans="1:6" s="54" customFormat="1" ht="15">
      <c r="A63" s="26"/>
      <c r="B63" s="72" t="s">
        <v>47</v>
      </c>
      <c r="C63" s="5" t="s">
        <v>12</v>
      </c>
      <c r="D63" s="41">
        <v>68</v>
      </c>
      <c r="E63" s="27"/>
      <c r="F63" s="45">
        <f t="shared" si="0"/>
        <v>0</v>
      </c>
    </row>
    <row r="64" spans="1:6" s="54" customFormat="1" ht="15">
      <c r="A64" s="26"/>
      <c r="B64" s="72"/>
      <c r="C64" s="5"/>
      <c r="D64" s="41"/>
      <c r="E64" s="27"/>
      <c r="F64" s="45"/>
    </row>
    <row r="65" spans="1:6" s="54" customFormat="1" ht="142.5">
      <c r="A65" s="26" t="s">
        <v>22</v>
      </c>
      <c r="B65" s="51" t="s">
        <v>60</v>
      </c>
      <c r="C65" s="5"/>
      <c r="D65" s="41"/>
      <c r="E65" s="27"/>
      <c r="F65" s="45"/>
    </row>
    <row r="66" spans="1:6" s="54" customFormat="1" ht="15">
      <c r="A66" s="26"/>
      <c r="B66" s="72" t="s">
        <v>48</v>
      </c>
      <c r="C66" s="5" t="s">
        <v>12</v>
      </c>
      <c r="D66" s="41">
        <v>8</v>
      </c>
      <c r="E66" s="27"/>
      <c r="F66" s="45">
        <f>SUM(D66*E66)</f>
        <v>0</v>
      </c>
    </row>
    <row r="67" spans="1:6" s="54" customFormat="1" ht="15">
      <c r="A67" s="26"/>
      <c r="B67" s="77" t="s">
        <v>44</v>
      </c>
      <c r="C67" s="5" t="s">
        <v>12</v>
      </c>
      <c r="D67" s="41">
        <v>0</v>
      </c>
      <c r="E67" s="27"/>
      <c r="F67" s="45">
        <f>SUM(D67*E67)</f>
        <v>0</v>
      </c>
    </row>
    <row r="68" spans="1:6" s="54" customFormat="1" ht="15">
      <c r="A68" s="26"/>
      <c r="B68" s="72" t="s">
        <v>45</v>
      </c>
      <c r="C68" s="5" t="s">
        <v>12</v>
      </c>
      <c r="D68" s="41">
        <v>5</v>
      </c>
      <c r="E68" s="27"/>
      <c r="F68" s="45">
        <f>SUM(D68*E68)</f>
        <v>0</v>
      </c>
    </row>
    <row r="69" spans="1:6" s="54" customFormat="1" ht="15">
      <c r="A69" s="26"/>
      <c r="B69" s="72" t="s">
        <v>46</v>
      </c>
      <c r="C69" s="5" t="s">
        <v>12</v>
      </c>
      <c r="D69" s="41">
        <v>0</v>
      </c>
      <c r="E69" s="27"/>
      <c r="F69" s="45">
        <f>SUM(D69*E69)</f>
        <v>0</v>
      </c>
    </row>
    <row r="70" spans="1:6" s="54" customFormat="1" ht="15">
      <c r="A70" s="26"/>
      <c r="B70" s="72" t="s">
        <v>47</v>
      </c>
      <c r="C70" s="5" t="s">
        <v>12</v>
      </c>
      <c r="D70" s="41">
        <v>0</v>
      </c>
      <c r="E70" s="27"/>
      <c r="F70" s="45">
        <f>SUM(D70*E70)</f>
        <v>0</v>
      </c>
    </row>
    <row r="71" spans="1:6" s="54" customFormat="1" ht="15">
      <c r="A71" s="26"/>
      <c r="B71" s="72"/>
      <c r="C71" s="5"/>
      <c r="D71" s="41"/>
      <c r="E71" s="27"/>
      <c r="F71" s="45"/>
    </row>
    <row r="72" spans="1:6" s="54" customFormat="1" ht="42.75">
      <c r="A72" s="26" t="s">
        <v>23</v>
      </c>
      <c r="B72" s="51" t="s">
        <v>41</v>
      </c>
      <c r="C72" s="5"/>
      <c r="D72" s="41"/>
      <c r="E72" s="27"/>
      <c r="F72" s="45"/>
    </row>
    <row r="73" spans="1:6" s="54" customFormat="1" ht="15">
      <c r="A73" s="26"/>
      <c r="B73" s="51" t="s">
        <v>40</v>
      </c>
      <c r="C73" s="5" t="s">
        <v>1</v>
      </c>
      <c r="D73" s="41">
        <v>1</v>
      </c>
      <c r="E73" s="27"/>
      <c r="F73" s="45">
        <f>SUM(D73*E73)</f>
        <v>0</v>
      </c>
    </row>
    <row r="74" spans="1:6" s="54" customFormat="1" ht="15">
      <c r="A74" s="26"/>
      <c r="B74" s="51" t="s">
        <v>37</v>
      </c>
      <c r="C74" s="5" t="s">
        <v>38</v>
      </c>
      <c r="D74" s="41">
        <v>12</v>
      </c>
      <c r="E74" s="27"/>
      <c r="F74" s="45">
        <f>SUM(D74*E74)</f>
        <v>0</v>
      </c>
    </row>
    <row r="75" spans="1:6" s="54" customFormat="1" ht="15">
      <c r="A75" s="26"/>
      <c r="B75" s="51" t="s">
        <v>39</v>
      </c>
      <c r="C75" s="5" t="s">
        <v>38</v>
      </c>
      <c r="D75" s="41">
        <v>12</v>
      </c>
      <c r="E75" s="27"/>
      <c r="F75" s="45">
        <f>SUM(D75*E75)</f>
        <v>0</v>
      </c>
    </row>
    <row r="76" spans="1:6" s="54" customFormat="1" ht="15">
      <c r="A76" s="26"/>
      <c r="B76" s="51"/>
      <c r="C76" s="5"/>
      <c r="D76" s="41"/>
      <c r="E76" s="27"/>
      <c r="F76" s="45"/>
    </row>
    <row r="77" spans="1:6" s="54" customFormat="1" ht="42.75">
      <c r="A77" s="26" t="s">
        <v>24</v>
      </c>
      <c r="B77" s="51" t="s">
        <v>62</v>
      </c>
      <c r="C77" s="5" t="s">
        <v>35</v>
      </c>
      <c r="D77" s="41">
        <v>10</v>
      </c>
      <c r="E77" s="7"/>
      <c r="F77" s="45">
        <f>SUM(D77*E77)</f>
        <v>0</v>
      </c>
    </row>
    <row r="78" spans="1:6" s="54" customFormat="1" ht="15">
      <c r="A78" s="26"/>
      <c r="B78" s="51"/>
      <c r="C78" s="5"/>
      <c r="D78" s="41"/>
      <c r="E78" s="7"/>
      <c r="F78" s="45"/>
    </row>
    <row r="79" spans="1:6" s="54" customFormat="1" ht="42.75">
      <c r="A79" s="80" t="s">
        <v>25</v>
      </c>
      <c r="B79" s="51" t="s">
        <v>61</v>
      </c>
      <c r="C79" s="78" t="s">
        <v>29</v>
      </c>
      <c r="D79" s="41">
        <v>5</v>
      </c>
      <c r="E79" s="81"/>
      <c r="F79" s="45">
        <f>SUM(D79*E79)</f>
        <v>0</v>
      </c>
    </row>
    <row r="80" spans="1:6" s="54" customFormat="1" ht="15">
      <c r="A80" s="80"/>
      <c r="B80" s="51"/>
      <c r="C80" s="78"/>
      <c r="D80" s="41"/>
      <c r="E80" s="81"/>
      <c r="F80" s="45"/>
    </row>
    <row r="81" spans="1:9" s="54" customFormat="1" ht="99.75">
      <c r="A81" s="80" t="s">
        <v>26</v>
      </c>
      <c r="B81" s="51" t="s">
        <v>42</v>
      </c>
      <c r="C81" s="78" t="s">
        <v>29</v>
      </c>
      <c r="D81" s="41">
        <v>5</v>
      </c>
      <c r="E81" s="81"/>
      <c r="F81" s="45">
        <f>SUM(D81*E81)</f>
        <v>0</v>
      </c>
      <c r="I81" s="53"/>
    </row>
    <row r="82" spans="1:6" s="54" customFormat="1" ht="15">
      <c r="A82" s="80"/>
      <c r="B82" s="51"/>
      <c r="C82" s="78"/>
      <c r="D82" s="41"/>
      <c r="E82" s="81"/>
      <c r="F82" s="45"/>
    </row>
    <row r="83" spans="1:6" s="54" customFormat="1" ht="57">
      <c r="A83" s="80" t="s">
        <v>27</v>
      </c>
      <c r="B83" s="51" t="s">
        <v>63</v>
      </c>
      <c r="C83" s="78" t="s">
        <v>35</v>
      </c>
      <c r="D83" s="41">
        <v>3</v>
      </c>
      <c r="E83" s="81"/>
      <c r="F83" s="45">
        <f>SUM(D83*E83)</f>
        <v>0</v>
      </c>
    </row>
    <row r="84" spans="1:6" s="54" customFormat="1" ht="15">
      <c r="A84" s="80"/>
      <c r="B84" s="51"/>
      <c r="C84" s="78"/>
      <c r="D84" s="41"/>
      <c r="E84" s="81"/>
      <c r="F84" s="45"/>
    </row>
    <row r="85" spans="1:6" s="54" customFormat="1" ht="15">
      <c r="A85" s="80" t="s">
        <v>64</v>
      </c>
      <c r="B85" s="51" t="s">
        <v>65</v>
      </c>
      <c r="C85" s="78" t="s">
        <v>29</v>
      </c>
      <c r="D85" s="41">
        <v>1</v>
      </c>
      <c r="E85" s="81">
        <f>SUM(F8:F83)*5%</f>
        <v>0</v>
      </c>
      <c r="F85" s="45">
        <f>SUM(D85*E85)</f>
        <v>0</v>
      </c>
    </row>
    <row r="86" spans="1:6" s="54" customFormat="1" ht="15">
      <c r="A86" s="36"/>
      <c r="B86" s="58"/>
      <c r="C86" s="37"/>
      <c r="D86" s="43"/>
      <c r="E86" s="38"/>
      <c r="F86" s="46"/>
    </row>
    <row r="87" spans="1:11" s="54" customFormat="1" ht="14.25">
      <c r="A87" s="59"/>
      <c r="B87" s="53"/>
      <c r="C87" s="5"/>
      <c r="D87" s="60"/>
      <c r="E87" s="57"/>
      <c r="F87" s="61"/>
      <c r="K87" s="53"/>
    </row>
    <row r="88" spans="1:6" s="54" customFormat="1" ht="15">
      <c r="A88" s="59"/>
      <c r="B88" s="62"/>
      <c r="C88" s="82"/>
      <c r="D88" s="83" t="s">
        <v>31</v>
      </c>
      <c r="E88" s="84"/>
      <c r="F88" s="85">
        <f>SUM(F8:F86)</f>
        <v>0</v>
      </c>
    </row>
    <row r="89" spans="1:6" s="54" customFormat="1" ht="15">
      <c r="A89" s="59"/>
      <c r="B89" s="62"/>
      <c r="C89" s="82"/>
      <c r="D89" s="83" t="s">
        <v>32</v>
      </c>
      <c r="E89" s="84"/>
      <c r="F89" s="86">
        <f>F88*22%</f>
        <v>0</v>
      </c>
    </row>
    <row r="90" spans="1:6" s="54" customFormat="1" ht="15.75" thickBot="1">
      <c r="A90" s="59"/>
      <c r="B90" s="53"/>
      <c r="C90" s="82"/>
      <c r="D90" s="83" t="s">
        <v>33</v>
      </c>
      <c r="E90" s="84"/>
      <c r="F90" s="87">
        <f>SUM(F88:F89)</f>
        <v>0</v>
      </c>
    </row>
    <row r="91" spans="1:6" s="54" customFormat="1" ht="15" thickTop="1">
      <c r="A91" s="64"/>
      <c r="B91" s="65"/>
      <c r="C91" s="37"/>
      <c r="D91" s="66"/>
      <c r="E91" s="67"/>
      <c r="F91" s="63"/>
    </row>
    <row r="92" spans="1:6" s="54" customFormat="1" ht="14.25">
      <c r="A92" s="68"/>
      <c r="C92" s="69"/>
      <c r="D92" s="70"/>
      <c r="E92" s="71"/>
      <c r="F92" s="71"/>
    </row>
  </sheetData>
  <sheetProtection/>
  <printOptions/>
  <pageMargins left="0.984251968503937" right="0.1968503937007874" top="0.984251968503937" bottom="0.5905511811023623" header="0.3937007874015748" footer="0.3937007874015748"/>
  <pageSetup horizontalDpi="600" verticalDpi="600" orientation="portrait" paperSize="9" scale="80" r:id="rId2"/>
  <headerFooter>
    <oddHeader>&amp;C&amp;"-,Krepko"&amp;12Popis del - sanacija pločnika na Novem trgu, zemljišči parc. št. 1272/7, 1273/1 in 1326/1, vse KO Novo mesto&amp;"-,Običajno"&amp;11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Simona Pavlič</cp:lastModifiedBy>
  <cp:lastPrinted>2018-07-23T06:53:54Z</cp:lastPrinted>
  <dcterms:created xsi:type="dcterms:W3CDTF">2016-02-02T12:59:58Z</dcterms:created>
  <dcterms:modified xsi:type="dcterms:W3CDTF">2018-08-10T08:36:57Z</dcterms:modified>
  <cp:category/>
  <cp:version/>
  <cp:contentType/>
  <cp:contentStatus/>
</cp:coreProperties>
</file>